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35" yWindow="570" windowWidth="21285" windowHeight="11670" activeTab="0"/>
  </bookViews>
  <sheets>
    <sheet name="7.1" sheetId="1" r:id="rId1"/>
    <sheet name="7.2" sheetId="2" r:id="rId2"/>
    <sheet name="8" sheetId="3" r:id="rId3"/>
    <sheet name="9" sheetId="4" r:id="rId4"/>
    <sheet name="13" sheetId="5" r:id="rId5"/>
  </sheets>
  <definedNames>
    <definedName name="_xlnm.Print_Area" localSheetId="4">'13'!$A$1:$DS$46</definedName>
    <definedName name="_xlnm.Print_Area" localSheetId="0">'7.1'!$A$1:$HX$43</definedName>
    <definedName name="_xlnm.Print_Area" localSheetId="1">'7.2'!$A$1:$IN$43</definedName>
    <definedName name="_xlnm.Print_Area" localSheetId="3">'9'!$A$1:$FS$45</definedName>
  </definedNames>
  <calcPr fullCalcOnLoad="1"/>
</workbook>
</file>

<file path=xl/sharedStrings.xml><?xml version="1.0" encoding="utf-8"?>
<sst xmlns="http://schemas.openxmlformats.org/spreadsheetml/2006/main" count="1038" uniqueCount="206">
  <si>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</si>
  <si>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</si>
  <si>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</si>
  <si>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</si>
  <si>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</si>
  <si>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</si>
  <si>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</si>
  <si>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</si>
  <si>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</si>
  <si>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</si>
  <si>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</si>
  <si>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</si>
  <si>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</si>
  <si>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</si>
  <si>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</si>
  <si>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</si>
  <si>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</si>
  <si>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</si>
  <si>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</si>
  <si>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</si>
  <si>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</si>
  <si>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</si>
  <si>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</si>
  <si>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</si>
  <si>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</si>
  <si>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</si>
  <si>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</si>
  <si>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</si>
  <si>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</si>
  <si>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</si>
  <si>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</si>
  <si>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</si>
  <si>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</si>
  <si>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</si>
  <si>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</si>
  <si>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</si>
  <si>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</si>
  <si>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</si>
  <si>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</si>
  <si>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</si>
  <si>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</si>
  <si>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</si>
  <si>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</si>
  <si>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</si>
  <si>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1.3</t>
  </si>
  <si>
    <t>2.2</t>
  </si>
  <si>
    <t>План согласно утвержденной инвестиционной программе.</t>
  </si>
  <si>
    <t>1.</t>
  </si>
  <si>
    <t>Трансформаторные подстанции</t>
  </si>
  <si>
    <t>2.</t>
  </si>
  <si>
    <t xml:space="preserve">1. </t>
  </si>
  <si>
    <t>Электрооборудование ГПП-701 (замена МВ на ВВ, модернизация)</t>
  </si>
  <si>
    <t>Производственные здания</t>
  </si>
  <si>
    <t xml:space="preserve">2. </t>
  </si>
  <si>
    <t>3.</t>
  </si>
  <si>
    <t xml:space="preserve">4. </t>
  </si>
  <si>
    <t>1.5</t>
  </si>
  <si>
    <t>Прочие капитальные вложения в основные средства</t>
  </si>
  <si>
    <t>Установка горизонтального бурения УГБ-2М4</t>
  </si>
  <si>
    <t>4.</t>
  </si>
  <si>
    <t>5.</t>
  </si>
  <si>
    <t>-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</si>
  <si>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</si>
  <si>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</si>
  <si>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</si>
  <si>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</si>
  <si>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</si>
  <si>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</si>
  <si>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</si>
  <si>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</si>
  <si>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</si>
  <si>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</si>
  <si>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</si>
  <si>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</si>
  <si>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</si>
  <si>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</si>
  <si>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</si>
  <si>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</si>
  <si>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</si>
  <si>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</si>
  <si>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</si>
  <si>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</si>
  <si>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</si>
  <si>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</si>
  <si>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</si>
  <si>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</si>
  <si>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</si>
  <si>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</si>
  <si>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</si>
  <si>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</si>
  <si>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</si>
  <si>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</si>
  <si>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</si>
  <si>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</si>
  <si>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</si>
  <si>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</si>
  <si>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</si>
  <si>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</si>
  <si>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</si>
  <si>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</si>
  <si>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</si>
  <si>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</si>
  <si>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</si>
  <si>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</si>
  <si>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</si>
  <si>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</si>
  <si>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</si>
  <si>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</si>
  <si>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</si>
  <si>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</si>
  <si>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</si>
  <si>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</si>
  <si>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</si>
  <si>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</si>
  <si>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</si>
  <si>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</si>
  <si>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</si>
  <si>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</si>
  <si>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</si>
  <si>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</si>
  <si>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</si>
  <si>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</si>
  <si>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</si>
  <si>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</si>
  <si>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</si>
  <si>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</si>
  <si>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</si>
  <si>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</si>
  <si>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</si>
  <si>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</si>
  <si>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</si>
  <si>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</si>
  <si>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</si>
  <si>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</si>
  <si>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</si>
  <si>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</si>
  <si>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</si>
  <si>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</si>
  <si>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</si>
  <si>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</si>
  <si>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</si>
  <si>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</si>
  <si>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</si>
  <si>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</si>
  <si>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</si>
  <si>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</si>
  <si>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</si>
  <si>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</si>
  <si>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</si>
  <si>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</si>
  <si>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</si>
  <si>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</si>
  <si>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</si>
  <si>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</si>
  <si>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</si>
  <si>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</si>
  <si>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</si>
  <si>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</si>
  <si>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</si>
  <si>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</si>
  <si>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</si>
  <si>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</si>
  <si>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</si>
  <si>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</si>
  <si>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</si>
  <si>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</si>
  <si>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</si>
  <si>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</si>
  <si>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</si>
  <si>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</si>
  <si>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</si>
  <si>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</si>
  <si>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не требуется</t>
  </si>
  <si>
    <t>Замена устаревших трансформаторов энергэффективными</t>
  </si>
  <si>
    <t>Реконструкция тепловых узлов строений 1, 4, ул. Мира, 18б</t>
  </si>
  <si>
    <t>АИИС КУЭ "Электросети"</t>
  </si>
  <si>
    <t>организация каналов связи АИИС КУЭ по точкам поставки от АО "СХК"</t>
  </si>
  <si>
    <t>создание АИИС КУЭ на ТП</t>
  </si>
  <si>
    <t xml:space="preserve">создание АИИС КУЭ полезного отпуска </t>
  </si>
  <si>
    <t>создание АИИС КУЭ в сетях</t>
  </si>
  <si>
    <t>1.6</t>
  </si>
  <si>
    <t>Транспортные средства</t>
  </si>
  <si>
    <t>Строительство ТП-10 в п.Иглаково (заменая КТПн)</t>
  </si>
  <si>
    <t>Создание АСДУ</t>
  </si>
  <si>
    <t>Реконструкция сетей электроснабжения 1-ого Водозабора</t>
  </si>
  <si>
    <t>Реконструкция ТП-154 увеличение мощности для тех. присоединения потребителей</t>
  </si>
  <si>
    <t xml:space="preserve">3. </t>
  </si>
  <si>
    <t>Проект реконструкции ГПП-702</t>
  </si>
  <si>
    <t>Уровень входящего напряжения СН2</t>
  </si>
  <si>
    <t>Электроснабжение ИЖС пос. Самусь</t>
  </si>
  <si>
    <t>Электроснабжение ЛПХ д. Кижирово</t>
  </si>
  <si>
    <t>Строительство КЛ 10кВ для тех. присоединения потребителей центрального кольца г.Северск</t>
  </si>
  <si>
    <t>Строительство ТП и электрических сетей микрорайона ДОК</t>
  </si>
  <si>
    <t>6.</t>
  </si>
  <si>
    <t>9.</t>
  </si>
  <si>
    <t>Создание систем телемеханики и связи</t>
  </si>
  <si>
    <t>Объем финансирования - 2017 год</t>
  </si>
  <si>
    <t>Объем финансирования 2017 г.</t>
  </si>
  <si>
    <t>Энергоэффективные трансформаторы  (замена устаревших)</t>
  </si>
  <si>
    <t>Тепловые узлы строений,1,4 ул. Мира,18б (реконструкция)</t>
  </si>
  <si>
    <t>Телескопический автогидроподъемник АГП-22Т на базе автомобиля ГАЗ 33086</t>
  </si>
  <si>
    <t>Электроснабжение СНТ Спутник</t>
  </si>
  <si>
    <t>2017г.</t>
  </si>
  <si>
    <t>0,40/3,87</t>
  </si>
  <si>
    <t>0,40/1,62</t>
  </si>
  <si>
    <t>0,80/5,49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</si>
</sst>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00_р_._-;\-* #,##0.000_р_._-;_-* &quot;-&quot;?_р_._-;_-@_-"/>
    <numFmt numFmtId="170" formatCode="0.0000000"/>
    <numFmt numFmtId="171" formatCode="0.00000000"/>
    <numFmt numFmtId="172" formatCode="0.000000000"/>
    <numFmt numFmtId="173" formatCode="_-* #,##0.0000_р_._-;\-* #,##0.0000_р_._-;_-* &quot;-&quot;?_р_._-;_-@_-"/>
    <numFmt numFmtId="174" formatCode="_-* #,##0.000_р_._-;\-* #,##0.000_р_._-;_-* &quot;-&quot;???_р_._-;_-@_-"/>
    <numFmt numFmtId="175" formatCode="0.0000000000"/>
  </numFmts>
  <fonts count="1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6" fillId="0" borderId="2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49" fontId="1" fillId="2" borderId="2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164" fontId="6" fillId="2" borderId="26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26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X48"/>
  <sheetViews>
    <sheetView tabSelected="1" view="pageBreakPreview" zoomScale="85" zoomScaleNormal="120" zoomScaleSheetLayoutView="85" workbookViewId="0" topLeftCell="A1">
      <selection activeCell="AZ12" sqref="AZ12:BG12"/>
    </sheetView>
  </sheetViews>
  <sheetFormatPr defaultColWidth="9.00390625" defaultRowHeight="12.75"/>
  <cols>
    <col min="1" max="1" width="3.875" style="1" customWidth="1"/>
    <col min="2" max="34" width="0.875" style="1" customWidth="1"/>
    <col min="35" max="35" width="18.375" style="1" customWidth="1"/>
    <col min="36" max="42" width="0.875" style="1" customWidth="1"/>
    <col min="43" max="43" width="2.00390625" style="1" customWidth="1"/>
    <col min="44" max="58" width="0.875" style="1" customWidth="1"/>
    <col min="59" max="59" width="2.875" style="1" customWidth="1"/>
    <col min="60" max="120" width="0.875" style="1" customWidth="1"/>
    <col min="121" max="121" width="0.6171875" style="1" customWidth="1"/>
    <col min="122" max="139" width="0.875" style="1" customWidth="1"/>
    <col min="140" max="140" width="2.125" style="1" customWidth="1"/>
    <col min="141" max="157" width="0.875" style="1" customWidth="1"/>
    <col min="158" max="158" width="1.37890625" style="1" customWidth="1"/>
    <col min="159" max="184" width="0.875" style="1" customWidth="1"/>
    <col min="185" max="185" width="2.75390625" style="1" customWidth="1"/>
    <col min="186" max="196" width="0.875" style="1" customWidth="1"/>
    <col min="197" max="197" width="2.125" style="1" customWidth="1"/>
    <col min="198" max="208" width="0.875" style="1" customWidth="1"/>
    <col min="209" max="209" width="2.00390625" style="1" customWidth="1"/>
    <col min="210" max="16384" width="0.875" style="1" customWidth="1"/>
  </cols>
  <sheetData>
    <row r="1" spans="208:232" ht="33" customHeight="1">
      <c r="GZ1" s="117" t="s">
        <v>22</v>
      </c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</row>
    <row r="2" spans="1:232" s="2" customFormat="1" ht="23.25" customHeight="1">
      <c r="A2" s="121" t="s">
        <v>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</row>
    <row r="3" spans="209:232" s="3" customFormat="1" ht="24" customHeight="1">
      <c r="HA3" s="118" t="s">
        <v>17</v>
      </c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</row>
    <row r="4" spans="204:232" s="3" customFormat="1" ht="12">
      <c r="GV4" s="4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</row>
    <row r="5" spans="205:232" s="3" customFormat="1" ht="12">
      <c r="GW5" s="120" t="s">
        <v>18</v>
      </c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</row>
    <row r="6" spans="204:232" s="3" customFormat="1" ht="12">
      <c r="GV6" s="122" t="s">
        <v>19</v>
      </c>
      <c r="GW6" s="122"/>
      <c r="GX6" s="115"/>
      <c r="GY6" s="115"/>
      <c r="GZ6" s="115"/>
      <c r="HA6" s="116" t="s">
        <v>19</v>
      </c>
      <c r="HB6" s="116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22">
        <v>20</v>
      </c>
      <c r="HO6" s="122"/>
      <c r="HP6" s="122"/>
      <c r="HQ6" s="123"/>
      <c r="HR6" s="123"/>
      <c r="HS6" s="123"/>
      <c r="HU6" s="6" t="s">
        <v>20</v>
      </c>
      <c r="HX6" s="6"/>
    </row>
    <row r="7" s="3" customFormat="1" ht="12">
      <c r="HX7" s="5" t="s">
        <v>21</v>
      </c>
    </row>
    <row r="8" ht="12" thickBot="1"/>
    <row r="9" spans="1:232" ht="33.75" customHeight="1">
      <c r="A9" s="85" t="s">
        <v>0</v>
      </c>
      <c r="B9" s="86"/>
      <c r="C9" s="86"/>
      <c r="D9" s="86"/>
      <c r="E9" s="87"/>
      <c r="F9" s="94" t="s">
        <v>1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7" t="s">
        <v>2</v>
      </c>
      <c r="AK9" s="98"/>
      <c r="AL9" s="98"/>
      <c r="AM9" s="98"/>
      <c r="AN9" s="98"/>
      <c r="AO9" s="98"/>
      <c r="AP9" s="98"/>
      <c r="AQ9" s="98"/>
      <c r="AR9" s="82" t="s">
        <v>197</v>
      </c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4"/>
      <c r="DT9" s="97" t="s">
        <v>42</v>
      </c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7" t="s">
        <v>41</v>
      </c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103"/>
      <c r="FC9" s="97" t="s">
        <v>9</v>
      </c>
      <c r="FD9" s="98"/>
      <c r="FE9" s="98"/>
      <c r="FF9" s="98"/>
      <c r="FG9" s="98"/>
      <c r="FH9" s="98"/>
      <c r="FI9" s="98"/>
      <c r="FJ9" s="98"/>
      <c r="FK9" s="98"/>
      <c r="FL9" s="98"/>
      <c r="FM9" s="103"/>
      <c r="FN9" s="82" t="s">
        <v>15</v>
      </c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4"/>
      <c r="HB9" s="94" t="s">
        <v>16</v>
      </c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109"/>
    </row>
    <row r="10" spans="1:232" ht="18.75" customHeight="1">
      <c r="A10" s="88"/>
      <c r="B10" s="89"/>
      <c r="C10" s="89"/>
      <c r="D10" s="89"/>
      <c r="E10" s="90"/>
      <c r="F10" s="9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9"/>
      <c r="AK10" s="100"/>
      <c r="AL10" s="100"/>
      <c r="AM10" s="100"/>
      <c r="AN10" s="100"/>
      <c r="AO10" s="100"/>
      <c r="AP10" s="100"/>
      <c r="AQ10" s="100"/>
      <c r="AR10" s="35" t="s">
        <v>5</v>
      </c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9"/>
      <c r="BH10" s="35" t="s">
        <v>37</v>
      </c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9"/>
      <c r="BX10" s="35" t="s">
        <v>38</v>
      </c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9"/>
      <c r="CN10" s="35" t="s">
        <v>39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9"/>
      <c r="DD10" s="35" t="s">
        <v>40</v>
      </c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9"/>
      <c r="DT10" s="101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1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5"/>
      <c r="FC10" s="99"/>
      <c r="FD10" s="100"/>
      <c r="FE10" s="100"/>
      <c r="FF10" s="100"/>
      <c r="FG10" s="100"/>
      <c r="FH10" s="100"/>
      <c r="FI10" s="100"/>
      <c r="FJ10" s="100"/>
      <c r="FK10" s="100"/>
      <c r="FL10" s="100"/>
      <c r="FM10" s="104"/>
      <c r="FN10" s="112" t="s">
        <v>10</v>
      </c>
      <c r="FO10" s="113"/>
      <c r="FP10" s="113"/>
      <c r="FQ10" s="113"/>
      <c r="FR10" s="113"/>
      <c r="FS10" s="113"/>
      <c r="FT10" s="113"/>
      <c r="FU10" s="113"/>
      <c r="FV10" s="113"/>
      <c r="FW10" s="114"/>
      <c r="FX10" s="112" t="s">
        <v>11</v>
      </c>
      <c r="FY10" s="113"/>
      <c r="FZ10" s="113"/>
      <c r="GA10" s="113"/>
      <c r="GB10" s="113"/>
      <c r="GC10" s="114"/>
      <c r="GD10" s="35" t="s">
        <v>14</v>
      </c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9"/>
      <c r="HB10" s="95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110"/>
    </row>
    <row r="11" spans="1:232" ht="63.75" customHeight="1">
      <c r="A11" s="91"/>
      <c r="B11" s="92"/>
      <c r="C11" s="92"/>
      <c r="D11" s="92"/>
      <c r="E11" s="93"/>
      <c r="F11" s="96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1"/>
      <c r="AK11" s="102"/>
      <c r="AL11" s="102"/>
      <c r="AM11" s="102"/>
      <c r="AN11" s="102"/>
      <c r="AO11" s="102"/>
      <c r="AP11" s="102"/>
      <c r="AQ11" s="102"/>
      <c r="AR11" s="106" t="s">
        <v>3</v>
      </c>
      <c r="AS11" s="107"/>
      <c r="AT11" s="107"/>
      <c r="AU11" s="107"/>
      <c r="AV11" s="107"/>
      <c r="AW11" s="107"/>
      <c r="AX11" s="107"/>
      <c r="AY11" s="108"/>
      <c r="AZ11" s="106" t="s">
        <v>4</v>
      </c>
      <c r="BA11" s="107"/>
      <c r="BB11" s="107"/>
      <c r="BC11" s="68"/>
      <c r="BD11" s="68"/>
      <c r="BE11" s="68"/>
      <c r="BF11" s="68"/>
      <c r="BG11" s="69"/>
      <c r="BH11" s="35" t="s">
        <v>6</v>
      </c>
      <c r="BI11" s="68"/>
      <c r="BJ11" s="68"/>
      <c r="BK11" s="68"/>
      <c r="BL11" s="68"/>
      <c r="BM11" s="68"/>
      <c r="BN11" s="68"/>
      <c r="BO11" s="69"/>
      <c r="BP11" s="35" t="s">
        <v>7</v>
      </c>
      <c r="BQ11" s="68"/>
      <c r="BR11" s="68"/>
      <c r="BS11" s="68"/>
      <c r="BT11" s="68"/>
      <c r="BU11" s="68"/>
      <c r="BV11" s="68"/>
      <c r="BW11" s="69"/>
      <c r="BX11" s="35" t="s">
        <v>6</v>
      </c>
      <c r="BY11" s="68"/>
      <c r="BZ11" s="68"/>
      <c r="CA11" s="68"/>
      <c r="CB11" s="68"/>
      <c r="CC11" s="68"/>
      <c r="CD11" s="68"/>
      <c r="CE11" s="69"/>
      <c r="CF11" s="35" t="s">
        <v>7</v>
      </c>
      <c r="CG11" s="68"/>
      <c r="CH11" s="68"/>
      <c r="CI11" s="68"/>
      <c r="CJ11" s="68"/>
      <c r="CK11" s="68"/>
      <c r="CL11" s="68"/>
      <c r="CM11" s="69"/>
      <c r="CN11" s="35" t="s">
        <v>6</v>
      </c>
      <c r="CO11" s="68"/>
      <c r="CP11" s="68"/>
      <c r="CQ11" s="68"/>
      <c r="CR11" s="68"/>
      <c r="CS11" s="68"/>
      <c r="CT11" s="68"/>
      <c r="CU11" s="69"/>
      <c r="CV11" s="35" t="s">
        <v>7</v>
      </c>
      <c r="CW11" s="68"/>
      <c r="CX11" s="68"/>
      <c r="CY11" s="68"/>
      <c r="CZ11" s="68"/>
      <c r="DA11" s="68"/>
      <c r="DB11" s="68"/>
      <c r="DC11" s="69"/>
      <c r="DD11" s="35" t="s">
        <v>6</v>
      </c>
      <c r="DE11" s="68"/>
      <c r="DF11" s="68"/>
      <c r="DG11" s="68"/>
      <c r="DH11" s="68"/>
      <c r="DI11" s="68"/>
      <c r="DJ11" s="68"/>
      <c r="DK11" s="69"/>
      <c r="DL11" s="35" t="s">
        <v>7</v>
      </c>
      <c r="DM11" s="68"/>
      <c r="DN11" s="68"/>
      <c r="DO11" s="68"/>
      <c r="DP11" s="68"/>
      <c r="DQ11" s="68"/>
      <c r="DR11" s="68"/>
      <c r="DS11" s="69"/>
      <c r="DT11" s="35" t="s">
        <v>5</v>
      </c>
      <c r="DU11" s="68"/>
      <c r="DV11" s="68"/>
      <c r="DW11" s="68"/>
      <c r="DX11" s="68"/>
      <c r="DY11" s="68"/>
      <c r="DZ11" s="68"/>
      <c r="EA11" s="68"/>
      <c r="EB11" s="69"/>
      <c r="EC11" s="79" t="s">
        <v>8</v>
      </c>
      <c r="ED11" s="80"/>
      <c r="EE11" s="80"/>
      <c r="EF11" s="80"/>
      <c r="EG11" s="80"/>
      <c r="EH11" s="80"/>
      <c r="EI11" s="80"/>
      <c r="EJ11" s="80"/>
      <c r="EK11" s="35" t="s">
        <v>5</v>
      </c>
      <c r="EL11" s="68"/>
      <c r="EM11" s="68"/>
      <c r="EN11" s="68"/>
      <c r="EO11" s="68"/>
      <c r="EP11" s="68"/>
      <c r="EQ11" s="68"/>
      <c r="ER11" s="68"/>
      <c r="ES11" s="69"/>
      <c r="ET11" s="79" t="s">
        <v>8</v>
      </c>
      <c r="EU11" s="80"/>
      <c r="EV11" s="80"/>
      <c r="EW11" s="80"/>
      <c r="EX11" s="80"/>
      <c r="EY11" s="80"/>
      <c r="EZ11" s="80"/>
      <c r="FA11" s="80"/>
      <c r="FB11" s="81"/>
      <c r="FC11" s="101"/>
      <c r="FD11" s="102"/>
      <c r="FE11" s="102"/>
      <c r="FF11" s="102"/>
      <c r="FG11" s="102"/>
      <c r="FH11" s="102"/>
      <c r="FI11" s="102"/>
      <c r="FJ11" s="102"/>
      <c r="FK11" s="102"/>
      <c r="FL11" s="102"/>
      <c r="FM11" s="105"/>
      <c r="FN11" s="101"/>
      <c r="FO11" s="102"/>
      <c r="FP11" s="102"/>
      <c r="FQ11" s="102"/>
      <c r="FR11" s="102"/>
      <c r="FS11" s="102"/>
      <c r="FT11" s="102"/>
      <c r="FU11" s="102"/>
      <c r="FV11" s="102"/>
      <c r="FW11" s="105"/>
      <c r="FX11" s="101"/>
      <c r="FY11" s="102"/>
      <c r="FZ11" s="102"/>
      <c r="GA11" s="102"/>
      <c r="GB11" s="102"/>
      <c r="GC11" s="105"/>
      <c r="GD11" s="79" t="s">
        <v>12</v>
      </c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1"/>
      <c r="GP11" s="79" t="s">
        <v>13</v>
      </c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1"/>
      <c r="HB11" s="96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111"/>
    </row>
    <row r="12" spans="1:232" s="27" customFormat="1" ht="11.25" customHeight="1">
      <c r="A12" s="73"/>
      <c r="B12" s="74"/>
      <c r="C12" s="74"/>
      <c r="D12" s="74"/>
      <c r="E12" s="75"/>
      <c r="F12" s="79" t="s">
        <v>24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44">
        <f>AJ13+AJ34</f>
        <v>37.727000000000004</v>
      </c>
      <c r="AK12" s="45"/>
      <c r="AL12" s="45"/>
      <c r="AM12" s="45"/>
      <c r="AN12" s="45"/>
      <c r="AO12" s="45"/>
      <c r="AP12" s="45"/>
      <c r="AQ12" s="70"/>
      <c r="AR12" s="44">
        <f>AR13+AR34</f>
        <v>37.727000000000004</v>
      </c>
      <c r="AS12" s="45"/>
      <c r="AT12" s="45"/>
      <c r="AU12" s="45"/>
      <c r="AV12" s="45"/>
      <c r="AW12" s="45"/>
      <c r="AX12" s="45"/>
      <c r="AY12" s="70"/>
      <c r="AZ12" s="44">
        <f>AZ13+AZ34</f>
        <v>8.55682428</v>
      </c>
      <c r="BA12" s="45"/>
      <c r="BB12" s="45"/>
      <c r="BC12" s="45"/>
      <c r="BD12" s="45"/>
      <c r="BE12" s="45"/>
      <c r="BF12" s="45"/>
      <c r="BG12" s="70"/>
      <c r="BH12" s="44" t="s">
        <v>61</v>
      </c>
      <c r="BI12" s="45"/>
      <c r="BJ12" s="45"/>
      <c r="BK12" s="45"/>
      <c r="BL12" s="45"/>
      <c r="BM12" s="45"/>
      <c r="BN12" s="45"/>
      <c r="BO12" s="70"/>
      <c r="BP12" s="44">
        <f>BP13+BP34</f>
        <v>1.5761259174</v>
      </c>
      <c r="BQ12" s="45"/>
      <c r="BR12" s="45"/>
      <c r="BS12" s="45"/>
      <c r="BT12" s="45"/>
      <c r="BU12" s="45"/>
      <c r="BV12" s="45"/>
      <c r="BW12" s="70"/>
      <c r="BX12" s="44" t="s">
        <v>61</v>
      </c>
      <c r="BY12" s="45"/>
      <c r="BZ12" s="45"/>
      <c r="CA12" s="45"/>
      <c r="CB12" s="45"/>
      <c r="CC12" s="45"/>
      <c r="CD12" s="45"/>
      <c r="CE12" s="70"/>
      <c r="CF12" s="44">
        <f>CF13+CF34</f>
        <v>2.2012896825999997</v>
      </c>
      <c r="CG12" s="45"/>
      <c r="CH12" s="45"/>
      <c r="CI12" s="45"/>
      <c r="CJ12" s="45"/>
      <c r="CK12" s="45"/>
      <c r="CL12" s="45"/>
      <c r="CM12" s="70"/>
      <c r="CN12" s="44" t="s">
        <v>61</v>
      </c>
      <c r="CO12" s="45"/>
      <c r="CP12" s="45"/>
      <c r="CQ12" s="45"/>
      <c r="CR12" s="45"/>
      <c r="CS12" s="45"/>
      <c r="CT12" s="45"/>
      <c r="CU12" s="70"/>
      <c r="CV12" s="44">
        <f>CV13+CV34</f>
        <v>4.77940868</v>
      </c>
      <c r="CW12" s="45"/>
      <c r="CX12" s="45"/>
      <c r="CY12" s="45"/>
      <c r="CZ12" s="45"/>
      <c r="DA12" s="45"/>
      <c r="DB12" s="45"/>
      <c r="DC12" s="70"/>
      <c r="DD12" s="44">
        <f>DD13+DD34</f>
        <v>37.727000000000004</v>
      </c>
      <c r="DE12" s="45"/>
      <c r="DF12" s="45"/>
      <c r="DG12" s="45"/>
      <c r="DH12" s="45"/>
      <c r="DI12" s="45"/>
      <c r="DJ12" s="45"/>
      <c r="DK12" s="70"/>
      <c r="DL12" s="44"/>
      <c r="DM12" s="45"/>
      <c r="DN12" s="45"/>
      <c r="DO12" s="45"/>
      <c r="DP12" s="45"/>
      <c r="DQ12" s="45"/>
      <c r="DR12" s="45"/>
      <c r="DS12" s="70"/>
      <c r="DT12" s="44">
        <f aca="true" t="shared" si="0" ref="DT12:DT43">BP12+CF12+CV12+DL12</f>
        <v>8.55682428</v>
      </c>
      <c r="DU12" s="45"/>
      <c r="DV12" s="45"/>
      <c r="DW12" s="45"/>
      <c r="DX12" s="45"/>
      <c r="DY12" s="45"/>
      <c r="DZ12" s="45"/>
      <c r="EA12" s="45"/>
      <c r="EB12" s="70"/>
      <c r="EC12" s="44">
        <f>DL12</f>
        <v>0</v>
      </c>
      <c r="ED12" s="45"/>
      <c r="EE12" s="45"/>
      <c r="EF12" s="45"/>
      <c r="EG12" s="45"/>
      <c r="EH12" s="45"/>
      <c r="EI12" s="45"/>
      <c r="EJ12" s="45"/>
      <c r="EK12" s="44"/>
      <c r="EL12" s="45"/>
      <c r="EM12" s="45"/>
      <c r="EN12" s="45"/>
      <c r="EO12" s="45"/>
      <c r="EP12" s="45"/>
      <c r="EQ12" s="45"/>
      <c r="ER12" s="45"/>
      <c r="ES12" s="70"/>
      <c r="ET12" s="44"/>
      <c r="EU12" s="45"/>
      <c r="EV12" s="45"/>
      <c r="EW12" s="45"/>
      <c r="EX12" s="45"/>
      <c r="EY12" s="45"/>
      <c r="EZ12" s="45"/>
      <c r="FA12" s="45"/>
      <c r="FB12" s="70"/>
      <c r="FC12" s="44">
        <f>AR12-AZ12</f>
        <v>29.170175720000003</v>
      </c>
      <c r="FD12" s="45"/>
      <c r="FE12" s="45"/>
      <c r="FF12" s="45"/>
      <c r="FG12" s="45"/>
      <c r="FH12" s="45"/>
      <c r="FI12" s="45"/>
      <c r="FJ12" s="45"/>
      <c r="FK12" s="45"/>
      <c r="FL12" s="45"/>
      <c r="FM12" s="70"/>
      <c r="FN12" s="44">
        <f>AZ12-AR12</f>
        <v>-29.170175720000003</v>
      </c>
      <c r="FO12" s="45"/>
      <c r="FP12" s="45"/>
      <c r="FQ12" s="45"/>
      <c r="FR12" s="45"/>
      <c r="FS12" s="45"/>
      <c r="FT12" s="45"/>
      <c r="FU12" s="45"/>
      <c r="FV12" s="45"/>
      <c r="FW12" s="45"/>
      <c r="FX12" s="71"/>
      <c r="FY12" s="72"/>
      <c r="FZ12" s="72"/>
      <c r="GA12" s="72"/>
      <c r="GB12" s="72"/>
      <c r="GC12" s="72"/>
      <c r="GD12" s="35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9"/>
      <c r="GP12" s="35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9"/>
      <c r="HB12" s="124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6"/>
    </row>
    <row r="13" spans="1:232" s="13" customFormat="1" ht="10.5">
      <c r="A13" s="73" t="s">
        <v>27</v>
      </c>
      <c r="B13" s="74"/>
      <c r="C13" s="74"/>
      <c r="D13" s="74"/>
      <c r="E13" s="75"/>
      <c r="F13" s="76" t="s">
        <v>25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44">
        <f>AJ14+AJ25+AJ27+AJ31</f>
        <v>34.136</v>
      </c>
      <c r="AK13" s="45"/>
      <c r="AL13" s="45"/>
      <c r="AM13" s="45"/>
      <c r="AN13" s="45"/>
      <c r="AO13" s="45"/>
      <c r="AP13" s="45"/>
      <c r="AQ13" s="70"/>
      <c r="AR13" s="44">
        <f>AR14+AR25+AR27+AR31</f>
        <v>34.136</v>
      </c>
      <c r="AS13" s="45"/>
      <c r="AT13" s="45"/>
      <c r="AU13" s="45"/>
      <c r="AV13" s="45"/>
      <c r="AW13" s="45"/>
      <c r="AX13" s="45"/>
      <c r="AY13" s="70"/>
      <c r="AZ13" s="44">
        <f>AZ14+AZ25+AZ27+AZ31</f>
        <v>5.98585326</v>
      </c>
      <c r="BA13" s="45"/>
      <c r="BB13" s="45"/>
      <c r="BC13" s="45"/>
      <c r="BD13" s="45"/>
      <c r="BE13" s="45"/>
      <c r="BF13" s="45"/>
      <c r="BG13" s="70"/>
      <c r="BH13" s="44" t="s">
        <v>61</v>
      </c>
      <c r="BI13" s="45"/>
      <c r="BJ13" s="45"/>
      <c r="BK13" s="45"/>
      <c r="BL13" s="45"/>
      <c r="BM13" s="45"/>
      <c r="BN13" s="45"/>
      <c r="BO13" s="70"/>
      <c r="BP13" s="44">
        <f>BP14+BP25+BP27+BP31</f>
        <v>1.5761259174</v>
      </c>
      <c r="BQ13" s="45"/>
      <c r="BR13" s="45"/>
      <c r="BS13" s="45"/>
      <c r="BT13" s="45"/>
      <c r="BU13" s="45"/>
      <c r="BV13" s="45"/>
      <c r="BW13" s="70"/>
      <c r="BX13" s="44" t="s">
        <v>61</v>
      </c>
      <c r="BY13" s="45"/>
      <c r="BZ13" s="45"/>
      <c r="CA13" s="45"/>
      <c r="CB13" s="45"/>
      <c r="CC13" s="45"/>
      <c r="CD13" s="45"/>
      <c r="CE13" s="70"/>
      <c r="CF13" s="44">
        <f>CF14+CF25+CF27+CF31</f>
        <v>2.2012896825999997</v>
      </c>
      <c r="CG13" s="45"/>
      <c r="CH13" s="45"/>
      <c r="CI13" s="45"/>
      <c r="CJ13" s="45"/>
      <c r="CK13" s="45"/>
      <c r="CL13" s="45"/>
      <c r="CM13" s="70"/>
      <c r="CN13" s="44" t="s">
        <v>61</v>
      </c>
      <c r="CO13" s="45"/>
      <c r="CP13" s="45"/>
      <c r="CQ13" s="45"/>
      <c r="CR13" s="45"/>
      <c r="CS13" s="45"/>
      <c r="CT13" s="45"/>
      <c r="CU13" s="70"/>
      <c r="CV13" s="44">
        <f>CV14+CV25+CV27+CV31</f>
        <v>2.2084376600000004</v>
      </c>
      <c r="CW13" s="45"/>
      <c r="CX13" s="45"/>
      <c r="CY13" s="45"/>
      <c r="CZ13" s="45"/>
      <c r="DA13" s="45"/>
      <c r="DB13" s="45"/>
      <c r="DC13" s="70"/>
      <c r="DD13" s="44">
        <f>DD14+DD25+DD27+DD31</f>
        <v>34.136</v>
      </c>
      <c r="DE13" s="45"/>
      <c r="DF13" s="45"/>
      <c r="DG13" s="45"/>
      <c r="DH13" s="45"/>
      <c r="DI13" s="45"/>
      <c r="DJ13" s="45"/>
      <c r="DK13" s="70"/>
      <c r="DL13" s="44">
        <f>DL14+DL25+DL27+DL31</f>
        <v>0</v>
      </c>
      <c r="DM13" s="45"/>
      <c r="DN13" s="45"/>
      <c r="DO13" s="45"/>
      <c r="DP13" s="45"/>
      <c r="DQ13" s="45"/>
      <c r="DR13" s="45"/>
      <c r="DS13" s="70"/>
      <c r="DT13" s="44">
        <f t="shared" si="0"/>
        <v>5.98585326</v>
      </c>
      <c r="DU13" s="45"/>
      <c r="DV13" s="45"/>
      <c r="DW13" s="45"/>
      <c r="DX13" s="45"/>
      <c r="DY13" s="45"/>
      <c r="DZ13" s="45"/>
      <c r="EA13" s="45"/>
      <c r="EB13" s="70"/>
      <c r="EC13" s="44">
        <f aca="true" t="shared" si="1" ref="EC13:EC43">DL13</f>
        <v>0</v>
      </c>
      <c r="ED13" s="45"/>
      <c r="EE13" s="45"/>
      <c r="EF13" s="45"/>
      <c r="EG13" s="45"/>
      <c r="EH13" s="45"/>
      <c r="EI13" s="45"/>
      <c r="EJ13" s="45"/>
      <c r="EK13" s="44"/>
      <c r="EL13" s="45"/>
      <c r="EM13" s="45"/>
      <c r="EN13" s="45"/>
      <c r="EO13" s="45"/>
      <c r="EP13" s="45"/>
      <c r="EQ13" s="45"/>
      <c r="ER13" s="45"/>
      <c r="ES13" s="70"/>
      <c r="ET13" s="44"/>
      <c r="EU13" s="45"/>
      <c r="EV13" s="45"/>
      <c r="EW13" s="45"/>
      <c r="EX13" s="45"/>
      <c r="EY13" s="45"/>
      <c r="EZ13" s="45"/>
      <c r="FA13" s="45"/>
      <c r="FB13" s="70"/>
      <c r="FC13" s="44">
        <f aca="true" t="shared" si="2" ref="FC13:FC43">AR13-AZ13</f>
        <v>28.150146740000004</v>
      </c>
      <c r="FD13" s="45"/>
      <c r="FE13" s="45"/>
      <c r="FF13" s="45"/>
      <c r="FG13" s="45"/>
      <c r="FH13" s="45"/>
      <c r="FI13" s="45"/>
      <c r="FJ13" s="45"/>
      <c r="FK13" s="45"/>
      <c r="FL13" s="45"/>
      <c r="FM13" s="70"/>
      <c r="FN13" s="44">
        <f aca="true" t="shared" si="3" ref="FN13:FN43">AZ13-AR13</f>
        <v>-28.150146740000004</v>
      </c>
      <c r="FO13" s="45"/>
      <c r="FP13" s="45"/>
      <c r="FQ13" s="45"/>
      <c r="FR13" s="45"/>
      <c r="FS13" s="45"/>
      <c r="FT13" s="45"/>
      <c r="FU13" s="45"/>
      <c r="FV13" s="45"/>
      <c r="FW13" s="45"/>
      <c r="FX13" s="71"/>
      <c r="FY13" s="72"/>
      <c r="FZ13" s="72"/>
      <c r="GA13" s="72"/>
      <c r="GB13" s="72"/>
      <c r="GC13" s="72"/>
      <c r="GD13" s="35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9"/>
      <c r="GP13" s="35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9"/>
      <c r="HB13" s="127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9"/>
    </row>
    <row r="14" spans="1:232" s="13" customFormat="1" ht="21.75" customHeight="1">
      <c r="A14" s="73" t="s">
        <v>43</v>
      </c>
      <c r="B14" s="74"/>
      <c r="C14" s="74"/>
      <c r="D14" s="74"/>
      <c r="E14" s="75"/>
      <c r="F14" s="76" t="s">
        <v>26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8"/>
      <c r="AJ14" s="44">
        <f>AJ15+AJ18+AJ20</f>
        <v>25.348</v>
      </c>
      <c r="AK14" s="45"/>
      <c r="AL14" s="45"/>
      <c r="AM14" s="45"/>
      <c r="AN14" s="45"/>
      <c r="AO14" s="45"/>
      <c r="AP14" s="45"/>
      <c r="AQ14" s="70"/>
      <c r="AR14" s="44">
        <f>AR15+AR18+AR20</f>
        <v>25.348</v>
      </c>
      <c r="AS14" s="45"/>
      <c r="AT14" s="45"/>
      <c r="AU14" s="45"/>
      <c r="AV14" s="45"/>
      <c r="AW14" s="45"/>
      <c r="AX14" s="45"/>
      <c r="AY14" s="70"/>
      <c r="AZ14" s="44">
        <f>AZ15+AZ18+AZ20</f>
        <v>5.9137528999999995</v>
      </c>
      <c r="BA14" s="45"/>
      <c r="BB14" s="45"/>
      <c r="BC14" s="45"/>
      <c r="BD14" s="45"/>
      <c r="BE14" s="45"/>
      <c r="BF14" s="45"/>
      <c r="BG14" s="70"/>
      <c r="BH14" s="44" t="s">
        <v>61</v>
      </c>
      <c r="BI14" s="45"/>
      <c r="BJ14" s="45"/>
      <c r="BK14" s="45"/>
      <c r="BL14" s="45"/>
      <c r="BM14" s="45"/>
      <c r="BN14" s="45"/>
      <c r="BO14" s="70"/>
      <c r="BP14" s="44">
        <f>BP15+BP18+BP20</f>
        <v>1.5761259174</v>
      </c>
      <c r="BQ14" s="45"/>
      <c r="BR14" s="45"/>
      <c r="BS14" s="45"/>
      <c r="BT14" s="45"/>
      <c r="BU14" s="45"/>
      <c r="BV14" s="45"/>
      <c r="BW14" s="70"/>
      <c r="BX14" s="44" t="s">
        <v>61</v>
      </c>
      <c r="BY14" s="45"/>
      <c r="BZ14" s="45"/>
      <c r="CA14" s="45"/>
      <c r="CB14" s="45"/>
      <c r="CC14" s="45"/>
      <c r="CD14" s="45"/>
      <c r="CE14" s="70"/>
      <c r="CF14" s="44">
        <f>CF15+CF18+CF20</f>
        <v>2.2012896825999997</v>
      </c>
      <c r="CG14" s="45"/>
      <c r="CH14" s="45"/>
      <c r="CI14" s="45"/>
      <c r="CJ14" s="45"/>
      <c r="CK14" s="45"/>
      <c r="CL14" s="45"/>
      <c r="CM14" s="70"/>
      <c r="CN14" s="44" t="s">
        <v>61</v>
      </c>
      <c r="CO14" s="45"/>
      <c r="CP14" s="45"/>
      <c r="CQ14" s="45"/>
      <c r="CR14" s="45"/>
      <c r="CS14" s="45"/>
      <c r="CT14" s="45"/>
      <c r="CU14" s="70"/>
      <c r="CV14" s="44">
        <f>CV15+CV18+CV20</f>
        <v>2.1363373</v>
      </c>
      <c r="CW14" s="45"/>
      <c r="CX14" s="45"/>
      <c r="CY14" s="45"/>
      <c r="CZ14" s="45"/>
      <c r="DA14" s="45"/>
      <c r="DB14" s="45"/>
      <c r="DC14" s="70"/>
      <c r="DD14" s="44">
        <f>DD15+DD18+DD20</f>
        <v>25.348</v>
      </c>
      <c r="DE14" s="45"/>
      <c r="DF14" s="45"/>
      <c r="DG14" s="45"/>
      <c r="DH14" s="45"/>
      <c r="DI14" s="45"/>
      <c r="DJ14" s="45"/>
      <c r="DK14" s="70"/>
      <c r="DL14" s="44"/>
      <c r="DM14" s="45"/>
      <c r="DN14" s="45"/>
      <c r="DO14" s="45"/>
      <c r="DP14" s="45"/>
      <c r="DQ14" s="45"/>
      <c r="DR14" s="45"/>
      <c r="DS14" s="70"/>
      <c r="DT14" s="44">
        <f t="shared" si="0"/>
        <v>5.9137528999999995</v>
      </c>
      <c r="DU14" s="45"/>
      <c r="DV14" s="45"/>
      <c r="DW14" s="45"/>
      <c r="DX14" s="45"/>
      <c r="DY14" s="45"/>
      <c r="DZ14" s="45"/>
      <c r="EA14" s="45"/>
      <c r="EB14" s="70"/>
      <c r="EC14" s="44">
        <f t="shared" si="1"/>
        <v>0</v>
      </c>
      <c r="ED14" s="45"/>
      <c r="EE14" s="45"/>
      <c r="EF14" s="45"/>
      <c r="EG14" s="45"/>
      <c r="EH14" s="45"/>
      <c r="EI14" s="45"/>
      <c r="EJ14" s="45"/>
      <c r="EK14" s="44"/>
      <c r="EL14" s="45"/>
      <c r="EM14" s="45"/>
      <c r="EN14" s="45"/>
      <c r="EO14" s="45"/>
      <c r="EP14" s="45"/>
      <c r="EQ14" s="45"/>
      <c r="ER14" s="45"/>
      <c r="ES14" s="70"/>
      <c r="ET14" s="44"/>
      <c r="EU14" s="45"/>
      <c r="EV14" s="45"/>
      <c r="EW14" s="45"/>
      <c r="EX14" s="45"/>
      <c r="EY14" s="45"/>
      <c r="EZ14" s="45"/>
      <c r="FA14" s="45"/>
      <c r="FB14" s="70"/>
      <c r="FC14" s="44">
        <f t="shared" si="2"/>
        <v>19.4342471</v>
      </c>
      <c r="FD14" s="45"/>
      <c r="FE14" s="45"/>
      <c r="FF14" s="45"/>
      <c r="FG14" s="45"/>
      <c r="FH14" s="45"/>
      <c r="FI14" s="45"/>
      <c r="FJ14" s="45"/>
      <c r="FK14" s="45"/>
      <c r="FL14" s="45"/>
      <c r="FM14" s="70"/>
      <c r="FN14" s="44">
        <f t="shared" si="3"/>
        <v>-19.4342471</v>
      </c>
      <c r="FO14" s="45"/>
      <c r="FP14" s="45"/>
      <c r="FQ14" s="45"/>
      <c r="FR14" s="45"/>
      <c r="FS14" s="45"/>
      <c r="FT14" s="45"/>
      <c r="FU14" s="45"/>
      <c r="FV14" s="45"/>
      <c r="FW14" s="45"/>
      <c r="FX14" s="71"/>
      <c r="FY14" s="72"/>
      <c r="FZ14" s="72"/>
      <c r="GA14" s="72"/>
      <c r="GB14" s="72"/>
      <c r="GC14" s="72"/>
      <c r="GD14" s="35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9"/>
      <c r="GP14" s="35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9"/>
      <c r="HB14" s="127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9"/>
    </row>
    <row r="15" spans="1:232" s="7" customFormat="1" ht="11.25">
      <c r="A15" s="67"/>
      <c r="B15" s="36"/>
      <c r="C15" s="36"/>
      <c r="D15" s="36"/>
      <c r="E15" s="37"/>
      <c r="F15" s="38" t="s">
        <v>48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4"/>
      <c r="AJ15" s="42">
        <f>AJ16+AJ17</f>
        <v>0</v>
      </c>
      <c r="AK15" s="43"/>
      <c r="AL15" s="43"/>
      <c r="AM15" s="43"/>
      <c r="AN15" s="43"/>
      <c r="AO15" s="43"/>
      <c r="AP15" s="43"/>
      <c r="AQ15" s="64"/>
      <c r="AR15" s="42">
        <f>AR16+AR17</f>
        <v>0</v>
      </c>
      <c r="AS15" s="43"/>
      <c r="AT15" s="43"/>
      <c r="AU15" s="43"/>
      <c r="AV15" s="43"/>
      <c r="AW15" s="43"/>
      <c r="AX15" s="43"/>
      <c r="AY15" s="64"/>
      <c r="AZ15" s="42">
        <f>AZ16+AZ17</f>
        <v>0</v>
      </c>
      <c r="BA15" s="43"/>
      <c r="BB15" s="43"/>
      <c r="BC15" s="43"/>
      <c r="BD15" s="43"/>
      <c r="BE15" s="43"/>
      <c r="BF15" s="43"/>
      <c r="BG15" s="64"/>
      <c r="BH15" s="42" t="s">
        <v>61</v>
      </c>
      <c r="BI15" s="43"/>
      <c r="BJ15" s="43"/>
      <c r="BK15" s="43"/>
      <c r="BL15" s="43"/>
      <c r="BM15" s="43"/>
      <c r="BN15" s="43"/>
      <c r="BO15" s="64"/>
      <c r="BP15" s="42">
        <f>BP16+BP17</f>
        <v>0</v>
      </c>
      <c r="BQ15" s="43"/>
      <c r="BR15" s="43"/>
      <c r="BS15" s="43"/>
      <c r="BT15" s="43"/>
      <c r="BU15" s="43"/>
      <c r="BV15" s="43"/>
      <c r="BW15" s="64"/>
      <c r="BX15" s="42" t="s">
        <v>61</v>
      </c>
      <c r="BY15" s="43"/>
      <c r="BZ15" s="43"/>
      <c r="CA15" s="43"/>
      <c r="CB15" s="43"/>
      <c r="CC15" s="43"/>
      <c r="CD15" s="43"/>
      <c r="CE15" s="64"/>
      <c r="CF15" s="42">
        <f>CF16+CF17</f>
        <v>0</v>
      </c>
      <c r="CG15" s="43"/>
      <c r="CH15" s="43"/>
      <c r="CI15" s="43"/>
      <c r="CJ15" s="43"/>
      <c r="CK15" s="43"/>
      <c r="CL15" s="43"/>
      <c r="CM15" s="64"/>
      <c r="CN15" s="42" t="s">
        <v>61</v>
      </c>
      <c r="CO15" s="43"/>
      <c r="CP15" s="43"/>
      <c r="CQ15" s="43"/>
      <c r="CR15" s="43"/>
      <c r="CS15" s="43"/>
      <c r="CT15" s="43"/>
      <c r="CU15" s="64"/>
      <c r="CV15" s="42">
        <f>CV16+CV17</f>
        <v>0</v>
      </c>
      <c r="CW15" s="43"/>
      <c r="CX15" s="43"/>
      <c r="CY15" s="43"/>
      <c r="CZ15" s="43"/>
      <c r="DA15" s="43"/>
      <c r="DB15" s="43"/>
      <c r="DC15" s="64"/>
      <c r="DD15" s="42">
        <f>DD16+DD17</f>
        <v>0</v>
      </c>
      <c r="DE15" s="43"/>
      <c r="DF15" s="43"/>
      <c r="DG15" s="43"/>
      <c r="DH15" s="43"/>
      <c r="DI15" s="43"/>
      <c r="DJ15" s="43"/>
      <c r="DK15" s="64"/>
      <c r="DL15" s="42"/>
      <c r="DM15" s="43"/>
      <c r="DN15" s="43"/>
      <c r="DO15" s="43"/>
      <c r="DP15" s="43"/>
      <c r="DQ15" s="43"/>
      <c r="DR15" s="43"/>
      <c r="DS15" s="64"/>
      <c r="DT15" s="42">
        <f t="shared" si="0"/>
        <v>0</v>
      </c>
      <c r="DU15" s="43"/>
      <c r="DV15" s="43"/>
      <c r="DW15" s="43"/>
      <c r="DX15" s="43"/>
      <c r="DY15" s="43"/>
      <c r="DZ15" s="43"/>
      <c r="EA15" s="43"/>
      <c r="EB15" s="64"/>
      <c r="EC15" s="42">
        <f t="shared" si="1"/>
        <v>0</v>
      </c>
      <c r="ED15" s="43"/>
      <c r="EE15" s="43"/>
      <c r="EF15" s="43"/>
      <c r="EG15" s="43"/>
      <c r="EH15" s="43"/>
      <c r="EI15" s="43"/>
      <c r="EJ15" s="43"/>
      <c r="EK15" s="42"/>
      <c r="EL15" s="43"/>
      <c r="EM15" s="43"/>
      <c r="EN15" s="43"/>
      <c r="EO15" s="43"/>
      <c r="EP15" s="43"/>
      <c r="EQ15" s="43"/>
      <c r="ER15" s="43"/>
      <c r="ES15" s="64"/>
      <c r="ET15" s="42"/>
      <c r="EU15" s="43"/>
      <c r="EV15" s="43"/>
      <c r="EW15" s="43"/>
      <c r="EX15" s="43"/>
      <c r="EY15" s="43"/>
      <c r="EZ15" s="43"/>
      <c r="FA15" s="43"/>
      <c r="FB15" s="64"/>
      <c r="FC15" s="42">
        <f t="shared" si="2"/>
        <v>0</v>
      </c>
      <c r="FD15" s="43"/>
      <c r="FE15" s="43"/>
      <c r="FF15" s="43"/>
      <c r="FG15" s="43"/>
      <c r="FH15" s="43"/>
      <c r="FI15" s="43"/>
      <c r="FJ15" s="43"/>
      <c r="FK15" s="43"/>
      <c r="FL15" s="43"/>
      <c r="FM15" s="64"/>
      <c r="FN15" s="42">
        <f t="shared" si="3"/>
        <v>0</v>
      </c>
      <c r="FO15" s="43"/>
      <c r="FP15" s="43"/>
      <c r="FQ15" s="43"/>
      <c r="FR15" s="43"/>
      <c r="FS15" s="43"/>
      <c r="FT15" s="43"/>
      <c r="FU15" s="43"/>
      <c r="FV15" s="43"/>
      <c r="FW15" s="43"/>
      <c r="FX15" s="65"/>
      <c r="FY15" s="66"/>
      <c r="FZ15" s="66"/>
      <c r="GA15" s="66"/>
      <c r="GB15" s="66"/>
      <c r="GC15" s="66"/>
      <c r="GD15" s="61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3"/>
      <c r="GP15" s="61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3"/>
      <c r="HB15" s="127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9"/>
    </row>
    <row r="16" spans="1:232" s="33" customFormat="1" ht="11.25">
      <c r="A16" s="52" t="s">
        <v>50</v>
      </c>
      <c r="B16" s="53"/>
      <c r="C16" s="53"/>
      <c r="D16" s="53"/>
      <c r="E16" s="54"/>
      <c r="F16" s="55" t="s">
        <v>198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  <c r="AJ16" s="40">
        <v>0</v>
      </c>
      <c r="AK16" s="41"/>
      <c r="AL16" s="41"/>
      <c r="AM16" s="41"/>
      <c r="AN16" s="41"/>
      <c r="AO16" s="41"/>
      <c r="AP16" s="41"/>
      <c r="AQ16" s="51"/>
      <c r="AR16" s="40">
        <v>0</v>
      </c>
      <c r="AS16" s="41"/>
      <c r="AT16" s="41"/>
      <c r="AU16" s="41"/>
      <c r="AV16" s="41"/>
      <c r="AW16" s="41"/>
      <c r="AX16" s="41"/>
      <c r="AY16" s="51"/>
      <c r="AZ16" s="40">
        <f aca="true" t="shared" si="4" ref="AZ16:AZ43">BP16+CF16+CV16+DL16</f>
        <v>0</v>
      </c>
      <c r="BA16" s="41"/>
      <c r="BB16" s="41"/>
      <c r="BC16" s="41"/>
      <c r="BD16" s="41"/>
      <c r="BE16" s="41"/>
      <c r="BF16" s="41"/>
      <c r="BG16" s="51"/>
      <c r="BH16" s="40" t="s">
        <v>61</v>
      </c>
      <c r="BI16" s="41"/>
      <c r="BJ16" s="41"/>
      <c r="BK16" s="41"/>
      <c r="BL16" s="41"/>
      <c r="BM16" s="41"/>
      <c r="BN16" s="41"/>
      <c r="BO16" s="51"/>
      <c r="BP16" s="40"/>
      <c r="BQ16" s="41"/>
      <c r="BR16" s="41"/>
      <c r="BS16" s="41"/>
      <c r="BT16" s="41"/>
      <c r="BU16" s="41"/>
      <c r="BV16" s="41"/>
      <c r="BW16" s="51"/>
      <c r="BX16" s="40" t="s">
        <v>61</v>
      </c>
      <c r="BY16" s="41"/>
      <c r="BZ16" s="41"/>
      <c r="CA16" s="41"/>
      <c r="CB16" s="41"/>
      <c r="CC16" s="41"/>
      <c r="CD16" s="41"/>
      <c r="CE16" s="51"/>
      <c r="CF16" s="40"/>
      <c r="CG16" s="41"/>
      <c r="CH16" s="41"/>
      <c r="CI16" s="41"/>
      <c r="CJ16" s="41"/>
      <c r="CK16" s="41"/>
      <c r="CL16" s="41"/>
      <c r="CM16" s="51"/>
      <c r="CN16" s="40" t="s">
        <v>61</v>
      </c>
      <c r="CO16" s="41"/>
      <c r="CP16" s="41"/>
      <c r="CQ16" s="41"/>
      <c r="CR16" s="41"/>
      <c r="CS16" s="41"/>
      <c r="CT16" s="41"/>
      <c r="CU16" s="51"/>
      <c r="CV16" s="40"/>
      <c r="CW16" s="41"/>
      <c r="CX16" s="41"/>
      <c r="CY16" s="41"/>
      <c r="CZ16" s="41"/>
      <c r="DA16" s="41"/>
      <c r="DB16" s="41"/>
      <c r="DC16" s="51"/>
      <c r="DD16" s="40">
        <v>0</v>
      </c>
      <c r="DE16" s="41"/>
      <c r="DF16" s="41"/>
      <c r="DG16" s="41"/>
      <c r="DH16" s="41"/>
      <c r="DI16" s="41"/>
      <c r="DJ16" s="41"/>
      <c r="DK16" s="51"/>
      <c r="DL16" s="40"/>
      <c r="DM16" s="41"/>
      <c r="DN16" s="41"/>
      <c r="DO16" s="41"/>
      <c r="DP16" s="41"/>
      <c r="DQ16" s="41"/>
      <c r="DR16" s="41"/>
      <c r="DS16" s="51"/>
      <c r="DT16" s="40">
        <f t="shared" si="0"/>
        <v>0</v>
      </c>
      <c r="DU16" s="41"/>
      <c r="DV16" s="41"/>
      <c r="DW16" s="41"/>
      <c r="DX16" s="41"/>
      <c r="DY16" s="41"/>
      <c r="DZ16" s="41"/>
      <c r="EA16" s="41"/>
      <c r="EB16" s="51"/>
      <c r="EC16" s="40">
        <f t="shared" si="1"/>
        <v>0</v>
      </c>
      <c r="ED16" s="41"/>
      <c r="EE16" s="41"/>
      <c r="EF16" s="41"/>
      <c r="EG16" s="41"/>
      <c r="EH16" s="41"/>
      <c r="EI16" s="41"/>
      <c r="EJ16" s="41"/>
      <c r="EK16" s="40"/>
      <c r="EL16" s="41"/>
      <c r="EM16" s="41"/>
      <c r="EN16" s="41"/>
      <c r="EO16" s="41"/>
      <c r="EP16" s="41"/>
      <c r="EQ16" s="41"/>
      <c r="ER16" s="41"/>
      <c r="ES16" s="51"/>
      <c r="ET16" s="40"/>
      <c r="EU16" s="41"/>
      <c r="EV16" s="41"/>
      <c r="EW16" s="41"/>
      <c r="EX16" s="41"/>
      <c r="EY16" s="41"/>
      <c r="EZ16" s="41"/>
      <c r="FA16" s="41"/>
      <c r="FB16" s="51"/>
      <c r="FC16" s="40">
        <f t="shared" si="2"/>
        <v>0</v>
      </c>
      <c r="FD16" s="41"/>
      <c r="FE16" s="41"/>
      <c r="FF16" s="41"/>
      <c r="FG16" s="41"/>
      <c r="FH16" s="41"/>
      <c r="FI16" s="41"/>
      <c r="FJ16" s="41"/>
      <c r="FK16" s="41"/>
      <c r="FL16" s="41"/>
      <c r="FM16" s="51"/>
      <c r="FN16" s="40">
        <f t="shared" si="3"/>
        <v>0</v>
      </c>
      <c r="FO16" s="41"/>
      <c r="FP16" s="41"/>
      <c r="FQ16" s="41"/>
      <c r="FR16" s="41"/>
      <c r="FS16" s="41"/>
      <c r="FT16" s="41"/>
      <c r="FU16" s="41"/>
      <c r="FV16" s="41"/>
      <c r="FW16" s="41"/>
      <c r="FX16" s="46"/>
      <c r="FY16" s="47"/>
      <c r="FZ16" s="47"/>
      <c r="GA16" s="47"/>
      <c r="GB16" s="47"/>
      <c r="GC16" s="47"/>
      <c r="GD16" s="48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50"/>
      <c r="GP16" s="48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50"/>
      <c r="HB16" s="127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9"/>
    </row>
    <row r="17" spans="1:232" s="33" customFormat="1" ht="22.5" customHeight="1">
      <c r="A17" s="52" t="s">
        <v>49</v>
      </c>
      <c r="B17" s="53"/>
      <c r="C17" s="53"/>
      <c r="D17" s="53"/>
      <c r="E17" s="54"/>
      <c r="F17" s="55" t="s">
        <v>51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7"/>
      <c r="AJ17" s="40">
        <v>0</v>
      </c>
      <c r="AK17" s="41"/>
      <c r="AL17" s="41"/>
      <c r="AM17" s="41"/>
      <c r="AN17" s="41"/>
      <c r="AO17" s="41"/>
      <c r="AP17" s="41"/>
      <c r="AQ17" s="51"/>
      <c r="AR17" s="40">
        <v>0</v>
      </c>
      <c r="AS17" s="41"/>
      <c r="AT17" s="41"/>
      <c r="AU17" s="41"/>
      <c r="AV17" s="41"/>
      <c r="AW17" s="41"/>
      <c r="AX17" s="41"/>
      <c r="AY17" s="51"/>
      <c r="AZ17" s="40">
        <f t="shared" si="4"/>
        <v>0</v>
      </c>
      <c r="BA17" s="41"/>
      <c r="BB17" s="41"/>
      <c r="BC17" s="41"/>
      <c r="BD17" s="41"/>
      <c r="BE17" s="41"/>
      <c r="BF17" s="41"/>
      <c r="BG17" s="51"/>
      <c r="BH17" s="40" t="s">
        <v>61</v>
      </c>
      <c r="BI17" s="41"/>
      <c r="BJ17" s="41"/>
      <c r="BK17" s="41"/>
      <c r="BL17" s="41"/>
      <c r="BM17" s="41"/>
      <c r="BN17" s="41"/>
      <c r="BO17" s="51"/>
      <c r="BP17" s="40"/>
      <c r="BQ17" s="41"/>
      <c r="BR17" s="41"/>
      <c r="BS17" s="41"/>
      <c r="BT17" s="41"/>
      <c r="BU17" s="41"/>
      <c r="BV17" s="41"/>
      <c r="BW17" s="51"/>
      <c r="BX17" s="40" t="s">
        <v>61</v>
      </c>
      <c r="BY17" s="41"/>
      <c r="BZ17" s="41"/>
      <c r="CA17" s="41"/>
      <c r="CB17" s="41"/>
      <c r="CC17" s="41"/>
      <c r="CD17" s="41"/>
      <c r="CE17" s="51"/>
      <c r="CF17" s="40"/>
      <c r="CG17" s="41"/>
      <c r="CH17" s="41"/>
      <c r="CI17" s="41"/>
      <c r="CJ17" s="41"/>
      <c r="CK17" s="41"/>
      <c r="CL17" s="41"/>
      <c r="CM17" s="51"/>
      <c r="CN17" s="40" t="s">
        <v>61</v>
      </c>
      <c r="CO17" s="41"/>
      <c r="CP17" s="41"/>
      <c r="CQ17" s="41"/>
      <c r="CR17" s="41"/>
      <c r="CS17" s="41"/>
      <c r="CT17" s="41"/>
      <c r="CU17" s="51"/>
      <c r="CV17" s="40"/>
      <c r="CW17" s="41"/>
      <c r="CX17" s="41"/>
      <c r="CY17" s="41"/>
      <c r="CZ17" s="41"/>
      <c r="DA17" s="41"/>
      <c r="DB17" s="41"/>
      <c r="DC17" s="51"/>
      <c r="DD17" s="40">
        <v>0</v>
      </c>
      <c r="DE17" s="41"/>
      <c r="DF17" s="41"/>
      <c r="DG17" s="41"/>
      <c r="DH17" s="41"/>
      <c r="DI17" s="41"/>
      <c r="DJ17" s="41"/>
      <c r="DK17" s="51"/>
      <c r="DL17" s="40"/>
      <c r="DM17" s="41"/>
      <c r="DN17" s="41"/>
      <c r="DO17" s="41"/>
      <c r="DP17" s="41"/>
      <c r="DQ17" s="41"/>
      <c r="DR17" s="41"/>
      <c r="DS17" s="51"/>
      <c r="DT17" s="40">
        <f t="shared" si="0"/>
        <v>0</v>
      </c>
      <c r="DU17" s="41"/>
      <c r="DV17" s="41"/>
      <c r="DW17" s="41"/>
      <c r="DX17" s="41"/>
      <c r="DY17" s="41"/>
      <c r="DZ17" s="41"/>
      <c r="EA17" s="41"/>
      <c r="EB17" s="51"/>
      <c r="EC17" s="40">
        <f t="shared" si="1"/>
        <v>0</v>
      </c>
      <c r="ED17" s="41"/>
      <c r="EE17" s="41"/>
      <c r="EF17" s="41"/>
      <c r="EG17" s="41"/>
      <c r="EH17" s="41"/>
      <c r="EI17" s="41"/>
      <c r="EJ17" s="41"/>
      <c r="EK17" s="40"/>
      <c r="EL17" s="41"/>
      <c r="EM17" s="41"/>
      <c r="EN17" s="41"/>
      <c r="EO17" s="41"/>
      <c r="EP17" s="41"/>
      <c r="EQ17" s="41"/>
      <c r="ER17" s="41"/>
      <c r="ES17" s="51"/>
      <c r="ET17" s="40"/>
      <c r="EU17" s="41"/>
      <c r="EV17" s="41"/>
      <c r="EW17" s="41"/>
      <c r="EX17" s="41"/>
      <c r="EY17" s="41"/>
      <c r="EZ17" s="41"/>
      <c r="FA17" s="41"/>
      <c r="FB17" s="51"/>
      <c r="FC17" s="40">
        <f t="shared" si="2"/>
        <v>0</v>
      </c>
      <c r="FD17" s="41"/>
      <c r="FE17" s="41"/>
      <c r="FF17" s="41"/>
      <c r="FG17" s="41"/>
      <c r="FH17" s="41"/>
      <c r="FI17" s="41"/>
      <c r="FJ17" s="41"/>
      <c r="FK17" s="41"/>
      <c r="FL17" s="41"/>
      <c r="FM17" s="51"/>
      <c r="FN17" s="40">
        <f t="shared" si="3"/>
        <v>0</v>
      </c>
      <c r="FO17" s="41"/>
      <c r="FP17" s="41"/>
      <c r="FQ17" s="41"/>
      <c r="FR17" s="41"/>
      <c r="FS17" s="41"/>
      <c r="FT17" s="41"/>
      <c r="FU17" s="41"/>
      <c r="FV17" s="41"/>
      <c r="FW17" s="41"/>
      <c r="FX17" s="46"/>
      <c r="FY17" s="47"/>
      <c r="FZ17" s="47"/>
      <c r="GA17" s="47"/>
      <c r="GB17" s="47"/>
      <c r="GC17" s="47"/>
      <c r="GD17" s="48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50"/>
      <c r="GP17" s="48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50"/>
      <c r="HB17" s="127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9"/>
    </row>
    <row r="18" spans="1:232" s="7" customFormat="1" ht="11.25">
      <c r="A18" s="67"/>
      <c r="B18" s="36"/>
      <c r="C18" s="36"/>
      <c r="D18" s="36"/>
      <c r="E18" s="37"/>
      <c r="F18" s="38" t="s">
        <v>52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4"/>
      <c r="AJ18" s="42">
        <v>0</v>
      </c>
      <c r="AK18" s="43"/>
      <c r="AL18" s="43"/>
      <c r="AM18" s="43"/>
      <c r="AN18" s="43"/>
      <c r="AO18" s="43"/>
      <c r="AP18" s="43"/>
      <c r="AQ18" s="64"/>
      <c r="AR18" s="42">
        <v>0</v>
      </c>
      <c r="AS18" s="43"/>
      <c r="AT18" s="43"/>
      <c r="AU18" s="43"/>
      <c r="AV18" s="43"/>
      <c r="AW18" s="43"/>
      <c r="AX18" s="43"/>
      <c r="AY18" s="64"/>
      <c r="AZ18" s="42">
        <v>0</v>
      </c>
      <c r="BA18" s="43"/>
      <c r="BB18" s="43"/>
      <c r="BC18" s="43"/>
      <c r="BD18" s="43"/>
      <c r="BE18" s="43"/>
      <c r="BF18" s="43"/>
      <c r="BG18" s="64"/>
      <c r="BH18" s="42" t="s">
        <v>61</v>
      </c>
      <c r="BI18" s="43"/>
      <c r="BJ18" s="43"/>
      <c r="BK18" s="43"/>
      <c r="BL18" s="43"/>
      <c r="BM18" s="43"/>
      <c r="BN18" s="43"/>
      <c r="BO18" s="64"/>
      <c r="BP18" s="42">
        <v>0</v>
      </c>
      <c r="BQ18" s="43"/>
      <c r="BR18" s="43"/>
      <c r="BS18" s="43"/>
      <c r="BT18" s="43"/>
      <c r="BU18" s="43"/>
      <c r="BV18" s="43"/>
      <c r="BW18" s="64"/>
      <c r="BX18" s="42" t="s">
        <v>61</v>
      </c>
      <c r="BY18" s="43"/>
      <c r="BZ18" s="43"/>
      <c r="CA18" s="43"/>
      <c r="CB18" s="43"/>
      <c r="CC18" s="43"/>
      <c r="CD18" s="43"/>
      <c r="CE18" s="64"/>
      <c r="CF18" s="42">
        <v>0</v>
      </c>
      <c r="CG18" s="43"/>
      <c r="CH18" s="43"/>
      <c r="CI18" s="43"/>
      <c r="CJ18" s="43"/>
      <c r="CK18" s="43"/>
      <c r="CL18" s="43"/>
      <c r="CM18" s="64"/>
      <c r="CN18" s="42" t="s">
        <v>61</v>
      </c>
      <c r="CO18" s="43"/>
      <c r="CP18" s="43"/>
      <c r="CQ18" s="43"/>
      <c r="CR18" s="43"/>
      <c r="CS18" s="43"/>
      <c r="CT18" s="43"/>
      <c r="CU18" s="64"/>
      <c r="CV18" s="42">
        <v>0</v>
      </c>
      <c r="CW18" s="43"/>
      <c r="CX18" s="43"/>
      <c r="CY18" s="43"/>
      <c r="CZ18" s="43"/>
      <c r="DA18" s="43"/>
      <c r="DB18" s="43"/>
      <c r="DC18" s="64"/>
      <c r="DD18" s="42">
        <v>0</v>
      </c>
      <c r="DE18" s="43"/>
      <c r="DF18" s="43"/>
      <c r="DG18" s="43"/>
      <c r="DH18" s="43"/>
      <c r="DI18" s="43"/>
      <c r="DJ18" s="43"/>
      <c r="DK18" s="64"/>
      <c r="DL18" s="42"/>
      <c r="DM18" s="43"/>
      <c r="DN18" s="43"/>
      <c r="DO18" s="43"/>
      <c r="DP18" s="43"/>
      <c r="DQ18" s="43"/>
      <c r="DR18" s="43"/>
      <c r="DS18" s="64"/>
      <c r="DT18" s="42">
        <f t="shared" si="0"/>
        <v>0</v>
      </c>
      <c r="DU18" s="43"/>
      <c r="DV18" s="43"/>
      <c r="DW18" s="43"/>
      <c r="DX18" s="43"/>
      <c r="DY18" s="43"/>
      <c r="DZ18" s="43"/>
      <c r="EA18" s="43"/>
      <c r="EB18" s="64"/>
      <c r="EC18" s="42">
        <f t="shared" si="1"/>
        <v>0</v>
      </c>
      <c r="ED18" s="43"/>
      <c r="EE18" s="43"/>
      <c r="EF18" s="43"/>
      <c r="EG18" s="43"/>
      <c r="EH18" s="43"/>
      <c r="EI18" s="43"/>
      <c r="EJ18" s="43"/>
      <c r="EK18" s="42"/>
      <c r="EL18" s="43"/>
      <c r="EM18" s="43"/>
      <c r="EN18" s="43"/>
      <c r="EO18" s="43"/>
      <c r="EP18" s="43"/>
      <c r="EQ18" s="43"/>
      <c r="ER18" s="43"/>
      <c r="ES18" s="64"/>
      <c r="ET18" s="42"/>
      <c r="EU18" s="43"/>
      <c r="EV18" s="43"/>
      <c r="EW18" s="43"/>
      <c r="EX18" s="43"/>
      <c r="EY18" s="43"/>
      <c r="EZ18" s="43"/>
      <c r="FA18" s="43"/>
      <c r="FB18" s="64"/>
      <c r="FC18" s="42">
        <f t="shared" si="2"/>
        <v>0</v>
      </c>
      <c r="FD18" s="43"/>
      <c r="FE18" s="43"/>
      <c r="FF18" s="43"/>
      <c r="FG18" s="43"/>
      <c r="FH18" s="43"/>
      <c r="FI18" s="43"/>
      <c r="FJ18" s="43"/>
      <c r="FK18" s="43"/>
      <c r="FL18" s="43"/>
      <c r="FM18" s="64"/>
      <c r="FN18" s="42">
        <f t="shared" si="3"/>
        <v>0</v>
      </c>
      <c r="FO18" s="43"/>
      <c r="FP18" s="43"/>
      <c r="FQ18" s="43"/>
      <c r="FR18" s="43"/>
      <c r="FS18" s="43"/>
      <c r="FT18" s="43"/>
      <c r="FU18" s="43"/>
      <c r="FV18" s="43"/>
      <c r="FW18" s="43"/>
      <c r="FX18" s="65"/>
      <c r="FY18" s="66"/>
      <c r="FZ18" s="66"/>
      <c r="GA18" s="66"/>
      <c r="GB18" s="66"/>
      <c r="GC18" s="66"/>
      <c r="GD18" s="61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3"/>
      <c r="GP18" s="61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3"/>
      <c r="HB18" s="127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9"/>
    </row>
    <row r="19" spans="1:232" s="33" customFormat="1" ht="11.25">
      <c r="A19" s="52" t="s">
        <v>47</v>
      </c>
      <c r="B19" s="53"/>
      <c r="C19" s="53"/>
      <c r="D19" s="53"/>
      <c r="E19" s="54"/>
      <c r="F19" s="55" t="s">
        <v>199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7"/>
      <c r="AJ19" s="40">
        <v>0</v>
      </c>
      <c r="AK19" s="41"/>
      <c r="AL19" s="41"/>
      <c r="AM19" s="41"/>
      <c r="AN19" s="41"/>
      <c r="AO19" s="41"/>
      <c r="AP19" s="41"/>
      <c r="AQ19" s="51"/>
      <c r="AR19" s="40">
        <v>0</v>
      </c>
      <c r="AS19" s="41"/>
      <c r="AT19" s="41"/>
      <c r="AU19" s="41"/>
      <c r="AV19" s="41"/>
      <c r="AW19" s="41"/>
      <c r="AX19" s="41"/>
      <c r="AY19" s="51"/>
      <c r="AZ19" s="40">
        <f t="shared" si="4"/>
        <v>0</v>
      </c>
      <c r="BA19" s="41"/>
      <c r="BB19" s="41"/>
      <c r="BC19" s="41"/>
      <c r="BD19" s="41"/>
      <c r="BE19" s="41"/>
      <c r="BF19" s="41"/>
      <c r="BG19" s="51"/>
      <c r="BH19" s="40" t="s">
        <v>61</v>
      </c>
      <c r="BI19" s="41"/>
      <c r="BJ19" s="41"/>
      <c r="BK19" s="41"/>
      <c r="BL19" s="41"/>
      <c r="BM19" s="41"/>
      <c r="BN19" s="41"/>
      <c r="BO19" s="51"/>
      <c r="BP19" s="40"/>
      <c r="BQ19" s="41"/>
      <c r="BR19" s="41"/>
      <c r="BS19" s="41"/>
      <c r="BT19" s="41"/>
      <c r="BU19" s="41"/>
      <c r="BV19" s="41"/>
      <c r="BW19" s="51"/>
      <c r="BX19" s="40" t="s">
        <v>61</v>
      </c>
      <c r="BY19" s="41"/>
      <c r="BZ19" s="41"/>
      <c r="CA19" s="41"/>
      <c r="CB19" s="41"/>
      <c r="CC19" s="41"/>
      <c r="CD19" s="41"/>
      <c r="CE19" s="51"/>
      <c r="CF19" s="40"/>
      <c r="CG19" s="41"/>
      <c r="CH19" s="41"/>
      <c r="CI19" s="41"/>
      <c r="CJ19" s="41"/>
      <c r="CK19" s="41"/>
      <c r="CL19" s="41"/>
      <c r="CM19" s="51"/>
      <c r="CN19" s="40" t="s">
        <v>61</v>
      </c>
      <c r="CO19" s="41"/>
      <c r="CP19" s="41"/>
      <c r="CQ19" s="41"/>
      <c r="CR19" s="41"/>
      <c r="CS19" s="41"/>
      <c r="CT19" s="41"/>
      <c r="CU19" s="51"/>
      <c r="CV19" s="40"/>
      <c r="CW19" s="41"/>
      <c r="CX19" s="41"/>
      <c r="CY19" s="41"/>
      <c r="CZ19" s="41"/>
      <c r="DA19" s="41"/>
      <c r="DB19" s="41"/>
      <c r="DC19" s="51"/>
      <c r="DD19" s="40">
        <v>0</v>
      </c>
      <c r="DE19" s="41"/>
      <c r="DF19" s="41"/>
      <c r="DG19" s="41"/>
      <c r="DH19" s="41"/>
      <c r="DI19" s="41"/>
      <c r="DJ19" s="41"/>
      <c r="DK19" s="51"/>
      <c r="DL19" s="40"/>
      <c r="DM19" s="41"/>
      <c r="DN19" s="41"/>
      <c r="DO19" s="41"/>
      <c r="DP19" s="41"/>
      <c r="DQ19" s="41"/>
      <c r="DR19" s="41"/>
      <c r="DS19" s="51"/>
      <c r="DT19" s="40">
        <f t="shared" si="0"/>
        <v>0</v>
      </c>
      <c r="DU19" s="41"/>
      <c r="DV19" s="41"/>
      <c r="DW19" s="41"/>
      <c r="DX19" s="41"/>
      <c r="DY19" s="41"/>
      <c r="DZ19" s="41"/>
      <c r="EA19" s="41"/>
      <c r="EB19" s="51"/>
      <c r="EC19" s="40">
        <f t="shared" si="1"/>
        <v>0</v>
      </c>
      <c r="ED19" s="41"/>
      <c r="EE19" s="41"/>
      <c r="EF19" s="41"/>
      <c r="EG19" s="41"/>
      <c r="EH19" s="41"/>
      <c r="EI19" s="41"/>
      <c r="EJ19" s="41"/>
      <c r="EK19" s="40"/>
      <c r="EL19" s="41"/>
      <c r="EM19" s="41"/>
      <c r="EN19" s="41"/>
      <c r="EO19" s="41"/>
      <c r="EP19" s="41"/>
      <c r="EQ19" s="41"/>
      <c r="ER19" s="41"/>
      <c r="ES19" s="51"/>
      <c r="ET19" s="40"/>
      <c r="EU19" s="41"/>
      <c r="EV19" s="41"/>
      <c r="EW19" s="41"/>
      <c r="EX19" s="41"/>
      <c r="EY19" s="41"/>
      <c r="EZ19" s="41"/>
      <c r="FA19" s="41"/>
      <c r="FB19" s="51"/>
      <c r="FC19" s="40">
        <f t="shared" si="2"/>
        <v>0</v>
      </c>
      <c r="FD19" s="41"/>
      <c r="FE19" s="41"/>
      <c r="FF19" s="41"/>
      <c r="FG19" s="41"/>
      <c r="FH19" s="41"/>
      <c r="FI19" s="41"/>
      <c r="FJ19" s="41"/>
      <c r="FK19" s="41"/>
      <c r="FL19" s="41"/>
      <c r="FM19" s="51"/>
      <c r="FN19" s="40">
        <f t="shared" si="3"/>
        <v>0</v>
      </c>
      <c r="FO19" s="41"/>
      <c r="FP19" s="41"/>
      <c r="FQ19" s="41"/>
      <c r="FR19" s="41"/>
      <c r="FS19" s="41"/>
      <c r="FT19" s="41"/>
      <c r="FU19" s="41"/>
      <c r="FV19" s="41"/>
      <c r="FW19" s="41"/>
      <c r="FX19" s="46"/>
      <c r="FY19" s="47"/>
      <c r="FZ19" s="47"/>
      <c r="GA19" s="47"/>
      <c r="GB19" s="47"/>
      <c r="GC19" s="47"/>
      <c r="GD19" s="48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50"/>
      <c r="GP19" s="48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50"/>
      <c r="HB19" s="127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9"/>
    </row>
    <row r="20" spans="1:232" s="7" customFormat="1" ht="11.25">
      <c r="A20" s="67"/>
      <c r="B20" s="36"/>
      <c r="C20" s="36"/>
      <c r="D20" s="36"/>
      <c r="E20" s="37"/>
      <c r="F20" s="38" t="s">
        <v>175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4"/>
      <c r="AJ20" s="42">
        <f>AJ21+AJ22+AJ23+AJ24</f>
        <v>25.348</v>
      </c>
      <c r="AK20" s="43"/>
      <c r="AL20" s="43"/>
      <c r="AM20" s="43"/>
      <c r="AN20" s="43"/>
      <c r="AO20" s="43"/>
      <c r="AP20" s="43"/>
      <c r="AQ20" s="64"/>
      <c r="AR20" s="42">
        <f>AR21+AR22+AR23+AR24</f>
        <v>25.348</v>
      </c>
      <c r="AS20" s="43"/>
      <c r="AT20" s="43"/>
      <c r="AU20" s="43"/>
      <c r="AV20" s="43"/>
      <c r="AW20" s="43"/>
      <c r="AX20" s="43"/>
      <c r="AY20" s="64"/>
      <c r="AZ20" s="42">
        <f>AZ21+AZ22+AZ23+AZ24</f>
        <v>5.9137528999999995</v>
      </c>
      <c r="BA20" s="43"/>
      <c r="BB20" s="43"/>
      <c r="BC20" s="43"/>
      <c r="BD20" s="43"/>
      <c r="BE20" s="43"/>
      <c r="BF20" s="43"/>
      <c r="BG20" s="64"/>
      <c r="BH20" s="42" t="s">
        <v>61</v>
      </c>
      <c r="BI20" s="43"/>
      <c r="BJ20" s="43"/>
      <c r="BK20" s="43"/>
      <c r="BL20" s="43"/>
      <c r="BM20" s="43"/>
      <c r="BN20" s="43"/>
      <c r="BO20" s="64"/>
      <c r="BP20" s="42">
        <f>BP21+BP22+BP23+BP24</f>
        <v>1.5761259174</v>
      </c>
      <c r="BQ20" s="43"/>
      <c r="BR20" s="43"/>
      <c r="BS20" s="43"/>
      <c r="BT20" s="43"/>
      <c r="BU20" s="43"/>
      <c r="BV20" s="43"/>
      <c r="BW20" s="64"/>
      <c r="BX20" s="42" t="s">
        <v>61</v>
      </c>
      <c r="BY20" s="43"/>
      <c r="BZ20" s="43"/>
      <c r="CA20" s="43"/>
      <c r="CB20" s="43"/>
      <c r="CC20" s="43"/>
      <c r="CD20" s="43"/>
      <c r="CE20" s="64"/>
      <c r="CF20" s="42">
        <f>CF21+CF22+CF23+CF24</f>
        <v>2.2012896825999997</v>
      </c>
      <c r="CG20" s="43"/>
      <c r="CH20" s="43"/>
      <c r="CI20" s="43"/>
      <c r="CJ20" s="43"/>
      <c r="CK20" s="43"/>
      <c r="CL20" s="43"/>
      <c r="CM20" s="64"/>
      <c r="CN20" s="42" t="s">
        <v>61</v>
      </c>
      <c r="CO20" s="43"/>
      <c r="CP20" s="43"/>
      <c r="CQ20" s="43"/>
      <c r="CR20" s="43"/>
      <c r="CS20" s="43"/>
      <c r="CT20" s="43"/>
      <c r="CU20" s="64"/>
      <c r="CV20" s="42">
        <f>CV21+CV22+CV23+CV24</f>
        <v>2.1363373</v>
      </c>
      <c r="CW20" s="43"/>
      <c r="CX20" s="43"/>
      <c r="CY20" s="43"/>
      <c r="CZ20" s="43"/>
      <c r="DA20" s="43"/>
      <c r="DB20" s="43"/>
      <c r="DC20" s="64"/>
      <c r="DD20" s="42">
        <f>DD21+DD22+DD23+DD24</f>
        <v>25.348</v>
      </c>
      <c r="DE20" s="43"/>
      <c r="DF20" s="43"/>
      <c r="DG20" s="43"/>
      <c r="DH20" s="43"/>
      <c r="DI20" s="43"/>
      <c r="DJ20" s="43"/>
      <c r="DK20" s="64"/>
      <c r="DL20" s="42"/>
      <c r="DM20" s="43"/>
      <c r="DN20" s="43"/>
      <c r="DO20" s="43"/>
      <c r="DP20" s="43"/>
      <c r="DQ20" s="43"/>
      <c r="DR20" s="43"/>
      <c r="DS20" s="64"/>
      <c r="DT20" s="42">
        <f t="shared" si="0"/>
        <v>5.9137528999999995</v>
      </c>
      <c r="DU20" s="43"/>
      <c r="DV20" s="43"/>
      <c r="DW20" s="43"/>
      <c r="DX20" s="43"/>
      <c r="DY20" s="43"/>
      <c r="DZ20" s="43"/>
      <c r="EA20" s="43"/>
      <c r="EB20" s="64"/>
      <c r="EC20" s="42">
        <f t="shared" si="1"/>
        <v>0</v>
      </c>
      <c r="ED20" s="43"/>
      <c r="EE20" s="43"/>
      <c r="EF20" s="43"/>
      <c r="EG20" s="43"/>
      <c r="EH20" s="43"/>
      <c r="EI20" s="43"/>
      <c r="EJ20" s="43"/>
      <c r="EK20" s="42"/>
      <c r="EL20" s="43"/>
      <c r="EM20" s="43"/>
      <c r="EN20" s="43"/>
      <c r="EO20" s="43"/>
      <c r="EP20" s="43"/>
      <c r="EQ20" s="43"/>
      <c r="ER20" s="43"/>
      <c r="ES20" s="64"/>
      <c r="ET20" s="42"/>
      <c r="EU20" s="43"/>
      <c r="EV20" s="43"/>
      <c r="EW20" s="43"/>
      <c r="EX20" s="43"/>
      <c r="EY20" s="43"/>
      <c r="EZ20" s="43"/>
      <c r="FA20" s="43"/>
      <c r="FB20" s="64"/>
      <c r="FC20" s="42">
        <f t="shared" si="2"/>
        <v>19.4342471</v>
      </c>
      <c r="FD20" s="43"/>
      <c r="FE20" s="43"/>
      <c r="FF20" s="43"/>
      <c r="FG20" s="43"/>
      <c r="FH20" s="43"/>
      <c r="FI20" s="43"/>
      <c r="FJ20" s="43"/>
      <c r="FK20" s="43"/>
      <c r="FL20" s="43"/>
      <c r="FM20" s="64"/>
      <c r="FN20" s="42">
        <f t="shared" si="3"/>
        <v>-19.4342471</v>
      </c>
      <c r="FO20" s="43"/>
      <c r="FP20" s="43"/>
      <c r="FQ20" s="43"/>
      <c r="FR20" s="43"/>
      <c r="FS20" s="43"/>
      <c r="FT20" s="43"/>
      <c r="FU20" s="43"/>
      <c r="FV20" s="43"/>
      <c r="FW20" s="43"/>
      <c r="FX20" s="65"/>
      <c r="FY20" s="66"/>
      <c r="FZ20" s="66"/>
      <c r="GA20" s="66"/>
      <c r="GB20" s="66"/>
      <c r="GC20" s="66"/>
      <c r="GD20" s="61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3"/>
      <c r="GP20" s="61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3"/>
      <c r="HB20" s="127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9"/>
    </row>
    <row r="21" spans="1:232" s="33" customFormat="1" ht="21.75" customHeight="1">
      <c r="A21" s="52" t="s">
        <v>47</v>
      </c>
      <c r="B21" s="53"/>
      <c r="C21" s="53"/>
      <c r="D21" s="53"/>
      <c r="E21" s="54"/>
      <c r="F21" s="55" t="s">
        <v>176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/>
      <c r="AJ21" s="40">
        <v>0</v>
      </c>
      <c r="AK21" s="41"/>
      <c r="AL21" s="41"/>
      <c r="AM21" s="41"/>
      <c r="AN21" s="41"/>
      <c r="AO21" s="41"/>
      <c r="AP21" s="41"/>
      <c r="AQ21" s="51"/>
      <c r="AR21" s="40">
        <v>0</v>
      </c>
      <c r="AS21" s="41"/>
      <c r="AT21" s="41"/>
      <c r="AU21" s="41"/>
      <c r="AV21" s="41"/>
      <c r="AW21" s="41"/>
      <c r="AX21" s="41"/>
      <c r="AY21" s="51"/>
      <c r="AZ21" s="40">
        <f t="shared" si="4"/>
        <v>0</v>
      </c>
      <c r="BA21" s="41"/>
      <c r="BB21" s="41"/>
      <c r="BC21" s="41"/>
      <c r="BD21" s="41"/>
      <c r="BE21" s="41"/>
      <c r="BF21" s="41"/>
      <c r="BG21" s="51"/>
      <c r="BH21" s="40" t="s">
        <v>61</v>
      </c>
      <c r="BI21" s="41"/>
      <c r="BJ21" s="41"/>
      <c r="BK21" s="41"/>
      <c r="BL21" s="41"/>
      <c r="BM21" s="41"/>
      <c r="BN21" s="41"/>
      <c r="BO21" s="51"/>
      <c r="BP21" s="40"/>
      <c r="BQ21" s="41"/>
      <c r="BR21" s="41"/>
      <c r="BS21" s="41"/>
      <c r="BT21" s="41"/>
      <c r="BU21" s="41"/>
      <c r="BV21" s="41"/>
      <c r="BW21" s="51"/>
      <c r="BX21" s="40" t="s">
        <v>61</v>
      </c>
      <c r="BY21" s="41"/>
      <c r="BZ21" s="41"/>
      <c r="CA21" s="41"/>
      <c r="CB21" s="41"/>
      <c r="CC21" s="41"/>
      <c r="CD21" s="41"/>
      <c r="CE21" s="51"/>
      <c r="CF21" s="40"/>
      <c r="CG21" s="41"/>
      <c r="CH21" s="41"/>
      <c r="CI21" s="41"/>
      <c r="CJ21" s="41"/>
      <c r="CK21" s="41"/>
      <c r="CL21" s="41"/>
      <c r="CM21" s="51"/>
      <c r="CN21" s="40" t="s">
        <v>61</v>
      </c>
      <c r="CO21" s="41"/>
      <c r="CP21" s="41"/>
      <c r="CQ21" s="41"/>
      <c r="CR21" s="41"/>
      <c r="CS21" s="41"/>
      <c r="CT21" s="41"/>
      <c r="CU21" s="51"/>
      <c r="CV21" s="40"/>
      <c r="CW21" s="41"/>
      <c r="CX21" s="41"/>
      <c r="CY21" s="41"/>
      <c r="CZ21" s="41"/>
      <c r="DA21" s="41"/>
      <c r="DB21" s="41"/>
      <c r="DC21" s="51"/>
      <c r="DD21" s="40">
        <v>0</v>
      </c>
      <c r="DE21" s="41"/>
      <c r="DF21" s="41"/>
      <c r="DG21" s="41"/>
      <c r="DH21" s="41"/>
      <c r="DI21" s="41"/>
      <c r="DJ21" s="41"/>
      <c r="DK21" s="51"/>
      <c r="DL21" s="40"/>
      <c r="DM21" s="41"/>
      <c r="DN21" s="41"/>
      <c r="DO21" s="41"/>
      <c r="DP21" s="41"/>
      <c r="DQ21" s="41"/>
      <c r="DR21" s="41"/>
      <c r="DS21" s="51"/>
      <c r="DT21" s="40">
        <f t="shared" si="0"/>
        <v>0</v>
      </c>
      <c r="DU21" s="41"/>
      <c r="DV21" s="41"/>
      <c r="DW21" s="41"/>
      <c r="DX21" s="41"/>
      <c r="DY21" s="41"/>
      <c r="DZ21" s="41"/>
      <c r="EA21" s="41"/>
      <c r="EB21" s="51"/>
      <c r="EC21" s="40">
        <f t="shared" si="1"/>
        <v>0</v>
      </c>
      <c r="ED21" s="41"/>
      <c r="EE21" s="41"/>
      <c r="EF21" s="41"/>
      <c r="EG21" s="41"/>
      <c r="EH21" s="41"/>
      <c r="EI21" s="41"/>
      <c r="EJ21" s="41"/>
      <c r="EK21" s="40"/>
      <c r="EL21" s="41"/>
      <c r="EM21" s="41"/>
      <c r="EN21" s="41"/>
      <c r="EO21" s="41"/>
      <c r="EP21" s="41"/>
      <c r="EQ21" s="41"/>
      <c r="ER21" s="41"/>
      <c r="ES21" s="51"/>
      <c r="ET21" s="40"/>
      <c r="EU21" s="41"/>
      <c r="EV21" s="41"/>
      <c r="EW21" s="41"/>
      <c r="EX21" s="41"/>
      <c r="EY21" s="41"/>
      <c r="EZ21" s="41"/>
      <c r="FA21" s="41"/>
      <c r="FB21" s="51"/>
      <c r="FC21" s="40">
        <f t="shared" si="2"/>
        <v>0</v>
      </c>
      <c r="FD21" s="41"/>
      <c r="FE21" s="41"/>
      <c r="FF21" s="41"/>
      <c r="FG21" s="41"/>
      <c r="FH21" s="41"/>
      <c r="FI21" s="41"/>
      <c r="FJ21" s="41"/>
      <c r="FK21" s="41"/>
      <c r="FL21" s="41"/>
      <c r="FM21" s="51"/>
      <c r="FN21" s="40">
        <f t="shared" si="3"/>
        <v>0</v>
      </c>
      <c r="FO21" s="41"/>
      <c r="FP21" s="41"/>
      <c r="FQ21" s="41"/>
      <c r="FR21" s="41"/>
      <c r="FS21" s="41"/>
      <c r="FT21" s="41"/>
      <c r="FU21" s="41"/>
      <c r="FV21" s="41"/>
      <c r="FW21" s="41"/>
      <c r="FX21" s="46"/>
      <c r="FY21" s="47"/>
      <c r="FZ21" s="47"/>
      <c r="GA21" s="47"/>
      <c r="GB21" s="47"/>
      <c r="GC21" s="47"/>
      <c r="GD21" s="48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50"/>
      <c r="GP21" s="48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50"/>
      <c r="HB21" s="127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9"/>
    </row>
    <row r="22" spans="1:232" s="33" customFormat="1" ht="11.25">
      <c r="A22" s="52" t="s">
        <v>53</v>
      </c>
      <c r="B22" s="53"/>
      <c r="C22" s="53"/>
      <c r="D22" s="53"/>
      <c r="E22" s="54"/>
      <c r="F22" s="55" t="s">
        <v>177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  <c r="AJ22" s="40">
        <v>0</v>
      </c>
      <c r="AK22" s="41"/>
      <c r="AL22" s="41"/>
      <c r="AM22" s="41"/>
      <c r="AN22" s="41"/>
      <c r="AO22" s="41"/>
      <c r="AP22" s="41"/>
      <c r="AQ22" s="51"/>
      <c r="AR22" s="40">
        <v>0</v>
      </c>
      <c r="AS22" s="41"/>
      <c r="AT22" s="41"/>
      <c r="AU22" s="41"/>
      <c r="AV22" s="41"/>
      <c r="AW22" s="41"/>
      <c r="AX22" s="41"/>
      <c r="AY22" s="51"/>
      <c r="AZ22" s="40">
        <f t="shared" si="4"/>
        <v>0</v>
      </c>
      <c r="BA22" s="41"/>
      <c r="BB22" s="41"/>
      <c r="BC22" s="41"/>
      <c r="BD22" s="41"/>
      <c r="BE22" s="41"/>
      <c r="BF22" s="41"/>
      <c r="BG22" s="51"/>
      <c r="BH22" s="40"/>
      <c r="BI22" s="41"/>
      <c r="BJ22" s="41"/>
      <c r="BK22" s="41"/>
      <c r="BL22" s="41"/>
      <c r="BM22" s="41"/>
      <c r="BN22" s="41"/>
      <c r="BO22" s="51"/>
      <c r="BP22" s="40"/>
      <c r="BQ22" s="41"/>
      <c r="BR22" s="41"/>
      <c r="BS22" s="41"/>
      <c r="BT22" s="41"/>
      <c r="BU22" s="41"/>
      <c r="BV22" s="41"/>
      <c r="BW22" s="51"/>
      <c r="BX22" s="40" t="s">
        <v>61</v>
      </c>
      <c r="BY22" s="41"/>
      <c r="BZ22" s="41"/>
      <c r="CA22" s="41"/>
      <c r="CB22" s="41"/>
      <c r="CC22" s="41"/>
      <c r="CD22" s="41"/>
      <c r="CE22" s="51"/>
      <c r="CF22" s="40"/>
      <c r="CG22" s="41"/>
      <c r="CH22" s="41"/>
      <c r="CI22" s="41"/>
      <c r="CJ22" s="41"/>
      <c r="CK22" s="41"/>
      <c r="CL22" s="41"/>
      <c r="CM22" s="51"/>
      <c r="CN22" s="40" t="s">
        <v>61</v>
      </c>
      <c r="CO22" s="41"/>
      <c r="CP22" s="41"/>
      <c r="CQ22" s="41"/>
      <c r="CR22" s="41"/>
      <c r="CS22" s="41"/>
      <c r="CT22" s="41"/>
      <c r="CU22" s="51"/>
      <c r="CV22" s="40"/>
      <c r="CW22" s="41"/>
      <c r="CX22" s="41"/>
      <c r="CY22" s="41"/>
      <c r="CZ22" s="41"/>
      <c r="DA22" s="41"/>
      <c r="DB22" s="41"/>
      <c r="DC22" s="51"/>
      <c r="DD22" s="40">
        <v>0</v>
      </c>
      <c r="DE22" s="41"/>
      <c r="DF22" s="41"/>
      <c r="DG22" s="41"/>
      <c r="DH22" s="41"/>
      <c r="DI22" s="41"/>
      <c r="DJ22" s="41"/>
      <c r="DK22" s="51"/>
      <c r="DL22" s="40"/>
      <c r="DM22" s="41"/>
      <c r="DN22" s="41"/>
      <c r="DO22" s="41"/>
      <c r="DP22" s="41"/>
      <c r="DQ22" s="41"/>
      <c r="DR22" s="41"/>
      <c r="DS22" s="51"/>
      <c r="DT22" s="40">
        <f t="shared" si="0"/>
        <v>0</v>
      </c>
      <c r="DU22" s="41"/>
      <c r="DV22" s="41"/>
      <c r="DW22" s="41"/>
      <c r="DX22" s="41"/>
      <c r="DY22" s="41"/>
      <c r="DZ22" s="41"/>
      <c r="EA22" s="41"/>
      <c r="EB22" s="51"/>
      <c r="EC22" s="40">
        <f t="shared" si="1"/>
        <v>0</v>
      </c>
      <c r="ED22" s="41"/>
      <c r="EE22" s="41"/>
      <c r="EF22" s="41"/>
      <c r="EG22" s="41"/>
      <c r="EH22" s="41"/>
      <c r="EI22" s="41"/>
      <c r="EJ22" s="41"/>
      <c r="EK22" s="40"/>
      <c r="EL22" s="41"/>
      <c r="EM22" s="41"/>
      <c r="EN22" s="41"/>
      <c r="EO22" s="41"/>
      <c r="EP22" s="41"/>
      <c r="EQ22" s="41"/>
      <c r="ER22" s="41"/>
      <c r="ES22" s="51"/>
      <c r="ET22" s="40"/>
      <c r="EU22" s="41"/>
      <c r="EV22" s="41"/>
      <c r="EW22" s="41"/>
      <c r="EX22" s="41"/>
      <c r="EY22" s="41"/>
      <c r="EZ22" s="41"/>
      <c r="FA22" s="41"/>
      <c r="FB22" s="51"/>
      <c r="FC22" s="40">
        <f t="shared" si="2"/>
        <v>0</v>
      </c>
      <c r="FD22" s="41"/>
      <c r="FE22" s="41"/>
      <c r="FF22" s="41"/>
      <c r="FG22" s="41"/>
      <c r="FH22" s="41"/>
      <c r="FI22" s="41"/>
      <c r="FJ22" s="41"/>
      <c r="FK22" s="41"/>
      <c r="FL22" s="41"/>
      <c r="FM22" s="51"/>
      <c r="FN22" s="40">
        <f t="shared" si="3"/>
        <v>0</v>
      </c>
      <c r="FO22" s="41"/>
      <c r="FP22" s="41"/>
      <c r="FQ22" s="41"/>
      <c r="FR22" s="41"/>
      <c r="FS22" s="41"/>
      <c r="FT22" s="41"/>
      <c r="FU22" s="41"/>
      <c r="FV22" s="41"/>
      <c r="FW22" s="41"/>
      <c r="FX22" s="46"/>
      <c r="FY22" s="47"/>
      <c r="FZ22" s="47"/>
      <c r="GA22" s="47"/>
      <c r="GB22" s="47"/>
      <c r="GC22" s="47"/>
      <c r="GD22" s="48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50"/>
      <c r="GP22" s="48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50"/>
      <c r="HB22" s="127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9"/>
    </row>
    <row r="23" spans="1:232" s="33" customFormat="1" ht="11.25">
      <c r="A23" s="52" t="s">
        <v>54</v>
      </c>
      <c r="B23" s="53"/>
      <c r="C23" s="53"/>
      <c r="D23" s="53"/>
      <c r="E23" s="54"/>
      <c r="F23" s="55" t="s">
        <v>178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7"/>
      <c r="AJ23" s="40">
        <v>23.612</v>
      </c>
      <c r="AK23" s="41"/>
      <c r="AL23" s="41"/>
      <c r="AM23" s="41"/>
      <c r="AN23" s="41"/>
      <c r="AO23" s="41"/>
      <c r="AP23" s="41"/>
      <c r="AQ23" s="51"/>
      <c r="AR23" s="40">
        <v>23.612</v>
      </c>
      <c r="AS23" s="41"/>
      <c r="AT23" s="41"/>
      <c r="AU23" s="41"/>
      <c r="AV23" s="41"/>
      <c r="AW23" s="41"/>
      <c r="AX23" s="41"/>
      <c r="AY23" s="51"/>
      <c r="AZ23" s="40">
        <f t="shared" si="4"/>
        <v>5.7170988199999995</v>
      </c>
      <c r="BA23" s="41"/>
      <c r="BB23" s="41"/>
      <c r="BC23" s="41"/>
      <c r="BD23" s="41"/>
      <c r="BE23" s="41"/>
      <c r="BF23" s="41"/>
      <c r="BG23" s="51"/>
      <c r="BH23" s="40" t="s">
        <v>61</v>
      </c>
      <c r="BI23" s="41"/>
      <c r="BJ23" s="41"/>
      <c r="BK23" s="41"/>
      <c r="BL23" s="41"/>
      <c r="BM23" s="41"/>
      <c r="BN23" s="41"/>
      <c r="BO23" s="51"/>
      <c r="BP23" s="40">
        <f>1.33569993*1.18</f>
        <v>1.5761259174</v>
      </c>
      <c r="BQ23" s="41"/>
      <c r="BR23" s="41"/>
      <c r="BS23" s="41"/>
      <c r="BT23" s="41"/>
      <c r="BU23" s="41"/>
      <c r="BV23" s="41"/>
      <c r="BW23" s="51"/>
      <c r="BX23" s="40" t="s">
        <v>61</v>
      </c>
      <c r="BY23" s="41"/>
      <c r="BZ23" s="41"/>
      <c r="CA23" s="41"/>
      <c r="CB23" s="41"/>
      <c r="CC23" s="41"/>
      <c r="CD23" s="41"/>
      <c r="CE23" s="51"/>
      <c r="CF23" s="40">
        <f>3.7774156-BP23</f>
        <v>2.2012896825999997</v>
      </c>
      <c r="CG23" s="41"/>
      <c r="CH23" s="41"/>
      <c r="CI23" s="41"/>
      <c r="CJ23" s="41"/>
      <c r="CK23" s="41"/>
      <c r="CL23" s="41"/>
      <c r="CM23" s="51"/>
      <c r="CN23" s="40" t="s">
        <v>61</v>
      </c>
      <c r="CO23" s="41"/>
      <c r="CP23" s="41"/>
      <c r="CQ23" s="41"/>
      <c r="CR23" s="41"/>
      <c r="CS23" s="41"/>
      <c r="CT23" s="41"/>
      <c r="CU23" s="51"/>
      <c r="CV23" s="40">
        <f>4.844999*1.18-BP23-CF23</f>
        <v>1.93968322</v>
      </c>
      <c r="CW23" s="41"/>
      <c r="CX23" s="41"/>
      <c r="CY23" s="41"/>
      <c r="CZ23" s="41"/>
      <c r="DA23" s="41"/>
      <c r="DB23" s="41"/>
      <c r="DC23" s="51"/>
      <c r="DD23" s="40">
        <v>23.612</v>
      </c>
      <c r="DE23" s="41"/>
      <c r="DF23" s="41"/>
      <c r="DG23" s="41"/>
      <c r="DH23" s="41"/>
      <c r="DI23" s="41"/>
      <c r="DJ23" s="41"/>
      <c r="DK23" s="51"/>
      <c r="DL23" s="40"/>
      <c r="DM23" s="41"/>
      <c r="DN23" s="41"/>
      <c r="DO23" s="41"/>
      <c r="DP23" s="41"/>
      <c r="DQ23" s="41"/>
      <c r="DR23" s="41"/>
      <c r="DS23" s="51"/>
      <c r="DT23" s="40">
        <f t="shared" si="0"/>
        <v>5.7170988199999995</v>
      </c>
      <c r="DU23" s="41"/>
      <c r="DV23" s="41"/>
      <c r="DW23" s="41"/>
      <c r="DX23" s="41"/>
      <c r="DY23" s="41"/>
      <c r="DZ23" s="41"/>
      <c r="EA23" s="41"/>
      <c r="EB23" s="51"/>
      <c r="EC23" s="40">
        <f t="shared" si="1"/>
        <v>0</v>
      </c>
      <c r="ED23" s="41"/>
      <c r="EE23" s="41"/>
      <c r="EF23" s="41"/>
      <c r="EG23" s="41"/>
      <c r="EH23" s="41"/>
      <c r="EI23" s="41"/>
      <c r="EJ23" s="41"/>
      <c r="EK23" s="40"/>
      <c r="EL23" s="41"/>
      <c r="EM23" s="41"/>
      <c r="EN23" s="41"/>
      <c r="EO23" s="41"/>
      <c r="EP23" s="41"/>
      <c r="EQ23" s="41"/>
      <c r="ER23" s="41"/>
      <c r="ES23" s="51"/>
      <c r="ET23" s="40"/>
      <c r="EU23" s="41"/>
      <c r="EV23" s="41"/>
      <c r="EW23" s="41"/>
      <c r="EX23" s="41"/>
      <c r="EY23" s="41"/>
      <c r="EZ23" s="41"/>
      <c r="FA23" s="41"/>
      <c r="FB23" s="51"/>
      <c r="FC23" s="40">
        <f t="shared" si="2"/>
        <v>17.894901179999998</v>
      </c>
      <c r="FD23" s="41"/>
      <c r="FE23" s="41"/>
      <c r="FF23" s="41"/>
      <c r="FG23" s="41"/>
      <c r="FH23" s="41"/>
      <c r="FI23" s="41"/>
      <c r="FJ23" s="41"/>
      <c r="FK23" s="41"/>
      <c r="FL23" s="41"/>
      <c r="FM23" s="51"/>
      <c r="FN23" s="40">
        <f t="shared" si="3"/>
        <v>-17.894901179999998</v>
      </c>
      <c r="FO23" s="41"/>
      <c r="FP23" s="41"/>
      <c r="FQ23" s="41"/>
      <c r="FR23" s="41"/>
      <c r="FS23" s="41"/>
      <c r="FT23" s="41"/>
      <c r="FU23" s="41"/>
      <c r="FV23" s="41"/>
      <c r="FW23" s="41"/>
      <c r="FX23" s="46"/>
      <c r="FY23" s="47"/>
      <c r="FZ23" s="47"/>
      <c r="GA23" s="47"/>
      <c r="GB23" s="47"/>
      <c r="GC23" s="47"/>
      <c r="GD23" s="48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50"/>
      <c r="GP23" s="48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50"/>
      <c r="HB23" s="127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9"/>
    </row>
    <row r="24" spans="1:232" s="33" customFormat="1" ht="11.25">
      <c r="A24" s="52" t="s">
        <v>55</v>
      </c>
      <c r="B24" s="53"/>
      <c r="C24" s="53"/>
      <c r="D24" s="53"/>
      <c r="E24" s="54"/>
      <c r="F24" s="55" t="s">
        <v>179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/>
      <c r="AJ24" s="40">
        <v>1.736</v>
      </c>
      <c r="AK24" s="41"/>
      <c r="AL24" s="41"/>
      <c r="AM24" s="41"/>
      <c r="AN24" s="41"/>
      <c r="AO24" s="41"/>
      <c r="AP24" s="41"/>
      <c r="AQ24" s="51"/>
      <c r="AR24" s="40">
        <v>1.736</v>
      </c>
      <c r="AS24" s="41"/>
      <c r="AT24" s="41"/>
      <c r="AU24" s="41"/>
      <c r="AV24" s="41"/>
      <c r="AW24" s="41"/>
      <c r="AX24" s="41"/>
      <c r="AY24" s="51"/>
      <c r="AZ24" s="40">
        <f t="shared" si="4"/>
        <v>0.19665407999999998</v>
      </c>
      <c r="BA24" s="41"/>
      <c r="BB24" s="41"/>
      <c r="BC24" s="41"/>
      <c r="BD24" s="41"/>
      <c r="BE24" s="41"/>
      <c r="BF24" s="41"/>
      <c r="BG24" s="51"/>
      <c r="BH24" s="40" t="s">
        <v>61</v>
      </c>
      <c r="BI24" s="41"/>
      <c r="BJ24" s="41"/>
      <c r="BK24" s="41"/>
      <c r="BL24" s="41"/>
      <c r="BM24" s="41"/>
      <c r="BN24" s="41"/>
      <c r="BO24" s="51"/>
      <c r="BP24" s="40"/>
      <c r="BQ24" s="41"/>
      <c r="BR24" s="41"/>
      <c r="BS24" s="41"/>
      <c r="BT24" s="41"/>
      <c r="BU24" s="41"/>
      <c r="BV24" s="41"/>
      <c r="BW24" s="51"/>
      <c r="BX24" s="40" t="s">
        <v>61</v>
      </c>
      <c r="BY24" s="41"/>
      <c r="BZ24" s="41"/>
      <c r="CA24" s="41"/>
      <c r="CB24" s="41"/>
      <c r="CC24" s="41"/>
      <c r="CD24" s="41"/>
      <c r="CE24" s="51"/>
      <c r="CF24" s="40"/>
      <c r="CG24" s="41"/>
      <c r="CH24" s="41"/>
      <c r="CI24" s="41"/>
      <c r="CJ24" s="41"/>
      <c r="CK24" s="41"/>
      <c r="CL24" s="41"/>
      <c r="CM24" s="51"/>
      <c r="CN24" s="40" t="s">
        <v>61</v>
      </c>
      <c r="CO24" s="41"/>
      <c r="CP24" s="41"/>
      <c r="CQ24" s="41"/>
      <c r="CR24" s="41"/>
      <c r="CS24" s="41"/>
      <c r="CT24" s="41"/>
      <c r="CU24" s="51"/>
      <c r="CV24" s="40">
        <f>0.166656*1.18</f>
        <v>0.19665407999999998</v>
      </c>
      <c r="CW24" s="41"/>
      <c r="CX24" s="41"/>
      <c r="CY24" s="41"/>
      <c r="CZ24" s="41"/>
      <c r="DA24" s="41"/>
      <c r="DB24" s="41"/>
      <c r="DC24" s="51"/>
      <c r="DD24" s="40">
        <v>1.736</v>
      </c>
      <c r="DE24" s="41"/>
      <c r="DF24" s="41"/>
      <c r="DG24" s="41"/>
      <c r="DH24" s="41"/>
      <c r="DI24" s="41"/>
      <c r="DJ24" s="41"/>
      <c r="DK24" s="51"/>
      <c r="DL24" s="40"/>
      <c r="DM24" s="41"/>
      <c r="DN24" s="41"/>
      <c r="DO24" s="41"/>
      <c r="DP24" s="41"/>
      <c r="DQ24" s="41"/>
      <c r="DR24" s="41"/>
      <c r="DS24" s="51"/>
      <c r="DT24" s="40">
        <f t="shared" si="0"/>
        <v>0.19665407999999998</v>
      </c>
      <c r="DU24" s="41"/>
      <c r="DV24" s="41"/>
      <c r="DW24" s="41"/>
      <c r="DX24" s="41"/>
      <c r="DY24" s="41"/>
      <c r="DZ24" s="41"/>
      <c r="EA24" s="41"/>
      <c r="EB24" s="51"/>
      <c r="EC24" s="40">
        <f t="shared" si="1"/>
        <v>0</v>
      </c>
      <c r="ED24" s="41"/>
      <c r="EE24" s="41"/>
      <c r="EF24" s="41"/>
      <c r="EG24" s="41"/>
      <c r="EH24" s="41"/>
      <c r="EI24" s="41"/>
      <c r="EJ24" s="41"/>
      <c r="EK24" s="40"/>
      <c r="EL24" s="41"/>
      <c r="EM24" s="41"/>
      <c r="EN24" s="41"/>
      <c r="EO24" s="41"/>
      <c r="EP24" s="41"/>
      <c r="EQ24" s="41"/>
      <c r="ER24" s="41"/>
      <c r="ES24" s="51"/>
      <c r="ET24" s="40"/>
      <c r="EU24" s="41"/>
      <c r="EV24" s="41"/>
      <c r="EW24" s="41"/>
      <c r="EX24" s="41"/>
      <c r="EY24" s="41"/>
      <c r="EZ24" s="41"/>
      <c r="FA24" s="41"/>
      <c r="FB24" s="51"/>
      <c r="FC24" s="40">
        <f t="shared" si="2"/>
        <v>1.53934592</v>
      </c>
      <c r="FD24" s="41"/>
      <c r="FE24" s="41"/>
      <c r="FF24" s="41"/>
      <c r="FG24" s="41"/>
      <c r="FH24" s="41"/>
      <c r="FI24" s="41"/>
      <c r="FJ24" s="41"/>
      <c r="FK24" s="41"/>
      <c r="FL24" s="41"/>
      <c r="FM24" s="51"/>
      <c r="FN24" s="40">
        <f t="shared" si="3"/>
        <v>-1.53934592</v>
      </c>
      <c r="FO24" s="41"/>
      <c r="FP24" s="41"/>
      <c r="FQ24" s="41"/>
      <c r="FR24" s="41"/>
      <c r="FS24" s="41"/>
      <c r="FT24" s="41"/>
      <c r="FU24" s="41"/>
      <c r="FV24" s="41"/>
      <c r="FW24" s="41"/>
      <c r="FX24" s="46"/>
      <c r="FY24" s="47"/>
      <c r="FZ24" s="47"/>
      <c r="GA24" s="47"/>
      <c r="GB24" s="47"/>
      <c r="GC24" s="47"/>
      <c r="GD24" s="48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50"/>
      <c r="GP24" s="48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50"/>
      <c r="HB24" s="127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9"/>
    </row>
    <row r="25" spans="1:232" s="27" customFormat="1" ht="10.5">
      <c r="A25" s="73" t="s">
        <v>44</v>
      </c>
      <c r="B25" s="74"/>
      <c r="C25" s="74"/>
      <c r="D25" s="74"/>
      <c r="E25" s="75"/>
      <c r="F25" s="76" t="s">
        <v>195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8"/>
      <c r="AJ25" s="44">
        <f>AJ26</f>
        <v>0</v>
      </c>
      <c r="AK25" s="45"/>
      <c r="AL25" s="45"/>
      <c r="AM25" s="45"/>
      <c r="AN25" s="45"/>
      <c r="AO25" s="45"/>
      <c r="AP25" s="45"/>
      <c r="AQ25" s="70"/>
      <c r="AR25" s="44">
        <f>AR26</f>
        <v>0</v>
      </c>
      <c r="AS25" s="45"/>
      <c r="AT25" s="45"/>
      <c r="AU25" s="45"/>
      <c r="AV25" s="45"/>
      <c r="AW25" s="45"/>
      <c r="AX25" s="45"/>
      <c r="AY25" s="70"/>
      <c r="AZ25" s="44">
        <f>AZ26</f>
        <v>0.0013003599999999998</v>
      </c>
      <c r="BA25" s="45"/>
      <c r="BB25" s="45"/>
      <c r="BC25" s="45"/>
      <c r="BD25" s="45"/>
      <c r="BE25" s="45"/>
      <c r="BF25" s="45"/>
      <c r="BG25" s="70"/>
      <c r="BH25" s="35" t="s">
        <v>61</v>
      </c>
      <c r="BI25" s="68"/>
      <c r="BJ25" s="68"/>
      <c r="BK25" s="68"/>
      <c r="BL25" s="68"/>
      <c r="BM25" s="68"/>
      <c r="BN25" s="68"/>
      <c r="BO25" s="69"/>
      <c r="BP25" s="44">
        <f>BP26</f>
        <v>0</v>
      </c>
      <c r="BQ25" s="45"/>
      <c r="BR25" s="45"/>
      <c r="BS25" s="45"/>
      <c r="BT25" s="45"/>
      <c r="BU25" s="45"/>
      <c r="BV25" s="45"/>
      <c r="BW25" s="70"/>
      <c r="BX25" s="35" t="s">
        <v>61</v>
      </c>
      <c r="BY25" s="68"/>
      <c r="BZ25" s="68"/>
      <c r="CA25" s="68"/>
      <c r="CB25" s="68"/>
      <c r="CC25" s="68"/>
      <c r="CD25" s="68"/>
      <c r="CE25" s="69"/>
      <c r="CF25" s="44">
        <f>CF26</f>
        <v>0</v>
      </c>
      <c r="CG25" s="45"/>
      <c r="CH25" s="45"/>
      <c r="CI25" s="45"/>
      <c r="CJ25" s="45"/>
      <c r="CK25" s="45"/>
      <c r="CL25" s="45"/>
      <c r="CM25" s="70"/>
      <c r="CN25" s="35" t="s">
        <v>61</v>
      </c>
      <c r="CO25" s="68"/>
      <c r="CP25" s="68"/>
      <c r="CQ25" s="68"/>
      <c r="CR25" s="68"/>
      <c r="CS25" s="68"/>
      <c r="CT25" s="68"/>
      <c r="CU25" s="69"/>
      <c r="CV25" s="44">
        <f>CV26</f>
        <v>0.0013003599999999998</v>
      </c>
      <c r="CW25" s="45"/>
      <c r="CX25" s="45"/>
      <c r="CY25" s="45"/>
      <c r="CZ25" s="45"/>
      <c r="DA25" s="45"/>
      <c r="DB25" s="45"/>
      <c r="DC25" s="70"/>
      <c r="DD25" s="44">
        <f>DD26</f>
        <v>0</v>
      </c>
      <c r="DE25" s="45"/>
      <c r="DF25" s="45"/>
      <c r="DG25" s="45"/>
      <c r="DH25" s="45"/>
      <c r="DI25" s="45"/>
      <c r="DJ25" s="45"/>
      <c r="DK25" s="70"/>
      <c r="DL25" s="44"/>
      <c r="DM25" s="68"/>
      <c r="DN25" s="68"/>
      <c r="DO25" s="68"/>
      <c r="DP25" s="68"/>
      <c r="DQ25" s="68"/>
      <c r="DR25" s="68"/>
      <c r="DS25" s="69"/>
      <c r="DT25" s="44">
        <f t="shared" si="0"/>
        <v>0.0013003599999999998</v>
      </c>
      <c r="DU25" s="45"/>
      <c r="DV25" s="45"/>
      <c r="DW25" s="45"/>
      <c r="DX25" s="45"/>
      <c r="DY25" s="45"/>
      <c r="DZ25" s="45"/>
      <c r="EA25" s="45"/>
      <c r="EB25" s="70"/>
      <c r="EC25" s="44">
        <f t="shared" si="1"/>
        <v>0</v>
      </c>
      <c r="ED25" s="45"/>
      <c r="EE25" s="45"/>
      <c r="EF25" s="45"/>
      <c r="EG25" s="45"/>
      <c r="EH25" s="45"/>
      <c r="EI25" s="45"/>
      <c r="EJ25" s="45"/>
      <c r="EK25" s="35"/>
      <c r="EL25" s="68"/>
      <c r="EM25" s="68"/>
      <c r="EN25" s="68"/>
      <c r="EO25" s="68"/>
      <c r="EP25" s="68"/>
      <c r="EQ25" s="68"/>
      <c r="ER25" s="68"/>
      <c r="ES25" s="69"/>
      <c r="ET25" s="35"/>
      <c r="EU25" s="68"/>
      <c r="EV25" s="68"/>
      <c r="EW25" s="68"/>
      <c r="EX25" s="68"/>
      <c r="EY25" s="68"/>
      <c r="EZ25" s="68"/>
      <c r="FA25" s="68"/>
      <c r="FB25" s="69"/>
      <c r="FC25" s="44">
        <f t="shared" si="2"/>
        <v>-0.0013003599999999998</v>
      </c>
      <c r="FD25" s="45"/>
      <c r="FE25" s="45"/>
      <c r="FF25" s="45"/>
      <c r="FG25" s="45"/>
      <c r="FH25" s="45"/>
      <c r="FI25" s="45"/>
      <c r="FJ25" s="45"/>
      <c r="FK25" s="45"/>
      <c r="FL25" s="45"/>
      <c r="FM25" s="70"/>
      <c r="FN25" s="44">
        <f t="shared" si="3"/>
        <v>0.0013003599999999998</v>
      </c>
      <c r="FO25" s="45"/>
      <c r="FP25" s="45"/>
      <c r="FQ25" s="45"/>
      <c r="FR25" s="45"/>
      <c r="FS25" s="45"/>
      <c r="FT25" s="45"/>
      <c r="FU25" s="45"/>
      <c r="FV25" s="45"/>
      <c r="FW25" s="45"/>
      <c r="FX25" s="71"/>
      <c r="FY25" s="72"/>
      <c r="FZ25" s="72"/>
      <c r="GA25" s="72"/>
      <c r="GB25" s="72"/>
      <c r="GC25" s="72"/>
      <c r="GD25" s="35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9"/>
      <c r="GP25" s="35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9"/>
      <c r="HB25" s="127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9"/>
    </row>
    <row r="26" spans="1:232" s="33" customFormat="1" ht="11.25">
      <c r="A26" s="52" t="s">
        <v>54</v>
      </c>
      <c r="B26" s="53"/>
      <c r="C26" s="53"/>
      <c r="D26" s="53"/>
      <c r="E26" s="54"/>
      <c r="F26" s="55" t="s">
        <v>183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  <c r="AJ26" s="40">
        <v>0</v>
      </c>
      <c r="AK26" s="41"/>
      <c r="AL26" s="41"/>
      <c r="AM26" s="41"/>
      <c r="AN26" s="41"/>
      <c r="AO26" s="41"/>
      <c r="AP26" s="41"/>
      <c r="AQ26" s="51"/>
      <c r="AR26" s="40">
        <v>0</v>
      </c>
      <c r="AS26" s="41"/>
      <c r="AT26" s="41"/>
      <c r="AU26" s="41"/>
      <c r="AV26" s="41"/>
      <c r="AW26" s="41"/>
      <c r="AX26" s="41"/>
      <c r="AY26" s="51"/>
      <c r="AZ26" s="40">
        <f t="shared" si="4"/>
        <v>0.0013003599999999998</v>
      </c>
      <c r="BA26" s="41"/>
      <c r="BB26" s="41"/>
      <c r="BC26" s="41"/>
      <c r="BD26" s="41"/>
      <c r="BE26" s="41"/>
      <c r="BF26" s="41"/>
      <c r="BG26" s="51"/>
      <c r="BH26" s="48" t="s">
        <v>61</v>
      </c>
      <c r="BI26" s="49"/>
      <c r="BJ26" s="49"/>
      <c r="BK26" s="49"/>
      <c r="BL26" s="49"/>
      <c r="BM26" s="49"/>
      <c r="BN26" s="49"/>
      <c r="BO26" s="50"/>
      <c r="BP26" s="40"/>
      <c r="BQ26" s="41"/>
      <c r="BR26" s="41"/>
      <c r="BS26" s="41"/>
      <c r="BT26" s="41"/>
      <c r="BU26" s="41"/>
      <c r="BV26" s="41"/>
      <c r="BW26" s="51"/>
      <c r="BX26" s="48" t="s">
        <v>61</v>
      </c>
      <c r="BY26" s="49"/>
      <c r="BZ26" s="49"/>
      <c r="CA26" s="49"/>
      <c r="CB26" s="49"/>
      <c r="CC26" s="49"/>
      <c r="CD26" s="49"/>
      <c r="CE26" s="50"/>
      <c r="CF26" s="40"/>
      <c r="CG26" s="41"/>
      <c r="CH26" s="41"/>
      <c r="CI26" s="41"/>
      <c r="CJ26" s="41"/>
      <c r="CK26" s="41"/>
      <c r="CL26" s="41"/>
      <c r="CM26" s="51"/>
      <c r="CN26" s="48" t="s">
        <v>61</v>
      </c>
      <c r="CO26" s="49"/>
      <c r="CP26" s="49"/>
      <c r="CQ26" s="49"/>
      <c r="CR26" s="49"/>
      <c r="CS26" s="49"/>
      <c r="CT26" s="49"/>
      <c r="CU26" s="50"/>
      <c r="CV26" s="40">
        <f>0.001102*1.18</f>
        <v>0.0013003599999999998</v>
      </c>
      <c r="CW26" s="41"/>
      <c r="CX26" s="41"/>
      <c r="CY26" s="41"/>
      <c r="CZ26" s="41"/>
      <c r="DA26" s="41"/>
      <c r="DB26" s="41"/>
      <c r="DC26" s="51"/>
      <c r="DD26" s="40">
        <v>0</v>
      </c>
      <c r="DE26" s="41"/>
      <c r="DF26" s="41"/>
      <c r="DG26" s="41"/>
      <c r="DH26" s="41"/>
      <c r="DI26" s="41"/>
      <c r="DJ26" s="41"/>
      <c r="DK26" s="51"/>
      <c r="DL26" s="40"/>
      <c r="DM26" s="41"/>
      <c r="DN26" s="41"/>
      <c r="DO26" s="41"/>
      <c r="DP26" s="41"/>
      <c r="DQ26" s="41"/>
      <c r="DR26" s="41"/>
      <c r="DS26" s="51"/>
      <c r="DT26" s="40">
        <f t="shared" si="0"/>
        <v>0.0013003599999999998</v>
      </c>
      <c r="DU26" s="41"/>
      <c r="DV26" s="41"/>
      <c r="DW26" s="41"/>
      <c r="DX26" s="41"/>
      <c r="DY26" s="41"/>
      <c r="DZ26" s="41"/>
      <c r="EA26" s="41"/>
      <c r="EB26" s="51"/>
      <c r="EC26" s="40">
        <f t="shared" si="1"/>
        <v>0</v>
      </c>
      <c r="ED26" s="41"/>
      <c r="EE26" s="41"/>
      <c r="EF26" s="41"/>
      <c r="EG26" s="41"/>
      <c r="EH26" s="41"/>
      <c r="EI26" s="41"/>
      <c r="EJ26" s="41"/>
      <c r="EK26" s="48"/>
      <c r="EL26" s="49"/>
      <c r="EM26" s="49"/>
      <c r="EN26" s="49"/>
      <c r="EO26" s="49"/>
      <c r="EP26" s="49"/>
      <c r="EQ26" s="49"/>
      <c r="ER26" s="49"/>
      <c r="ES26" s="50"/>
      <c r="ET26" s="48"/>
      <c r="EU26" s="49"/>
      <c r="EV26" s="49"/>
      <c r="EW26" s="49"/>
      <c r="EX26" s="49"/>
      <c r="EY26" s="49"/>
      <c r="EZ26" s="49"/>
      <c r="FA26" s="49"/>
      <c r="FB26" s="50"/>
      <c r="FC26" s="40">
        <f t="shared" si="2"/>
        <v>-0.0013003599999999998</v>
      </c>
      <c r="FD26" s="41"/>
      <c r="FE26" s="41"/>
      <c r="FF26" s="41"/>
      <c r="FG26" s="41"/>
      <c r="FH26" s="41"/>
      <c r="FI26" s="41"/>
      <c r="FJ26" s="41"/>
      <c r="FK26" s="41"/>
      <c r="FL26" s="41"/>
      <c r="FM26" s="51"/>
      <c r="FN26" s="40">
        <f t="shared" si="3"/>
        <v>0.0013003599999999998</v>
      </c>
      <c r="FO26" s="41"/>
      <c r="FP26" s="41"/>
      <c r="FQ26" s="41"/>
      <c r="FR26" s="41"/>
      <c r="FS26" s="41"/>
      <c r="FT26" s="41"/>
      <c r="FU26" s="41"/>
      <c r="FV26" s="41"/>
      <c r="FW26" s="41"/>
      <c r="FX26" s="46"/>
      <c r="FY26" s="47"/>
      <c r="FZ26" s="47"/>
      <c r="GA26" s="47"/>
      <c r="GB26" s="47"/>
      <c r="GC26" s="47"/>
      <c r="GD26" s="48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50"/>
      <c r="GP26" s="48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50"/>
      <c r="HB26" s="127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9"/>
    </row>
    <row r="27" spans="1:232" s="27" customFormat="1" ht="10.5">
      <c r="A27" s="73" t="s">
        <v>56</v>
      </c>
      <c r="B27" s="74"/>
      <c r="C27" s="74"/>
      <c r="D27" s="74"/>
      <c r="E27" s="75"/>
      <c r="F27" s="76" t="s">
        <v>57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8"/>
      <c r="AJ27" s="44">
        <f>AJ28+AJ29+AJ30</f>
        <v>4.239</v>
      </c>
      <c r="AK27" s="45"/>
      <c r="AL27" s="45"/>
      <c r="AM27" s="45"/>
      <c r="AN27" s="45"/>
      <c r="AO27" s="45"/>
      <c r="AP27" s="45"/>
      <c r="AQ27" s="70"/>
      <c r="AR27" s="44">
        <f>AR28+AR29+AR30</f>
        <v>4.239</v>
      </c>
      <c r="AS27" s="45"/>
      <c r="AT27" s="45"/>
      <c r="AU27" s="45"/>
      <c r="AV27" s="45"/>
      <c r="AW27" s="45"/>
      <c r="AX27" s="45"/>
      <c r="AY27" s="70"/>
      <c r="AZ27" s="44">
        <f>AZ28+AZ29+AZ30</f>
        <v>0.07079999999999999</v>
      </c>
      <c r="BA27" s="45"/>
      <c r="BB27" s="45"/>
      <c r="BC27" s="45"/>
      <c r="BD27" s="45"/>
      <c r="BE27" s="45"/>
      <c r="BF27" s="45"/>
      <c r="BG27" s="70"/>
      <c r="BH27" s="35" t="s">
        <v>61</v>
      </c>
      <c r="BI27" s="68"/>
      <c r="BJ27" s="68"/>
      <c r="BK27" s="68"/>
      <c r="BL27" s="68"/>
      <c r="BM27" s="68"/>
      <c r="BN27" s="68"/>
      <c r="BO27" s="69"/>
      <c r="BP27" s="44">
        <f>BP28+BP29+BP30</f>
        <v>0</v>
      </c>
      <c r="BQ27" s="45"/>
      <c r="BR27" s="45"/>
      <c r="BS27" s="45"/>
      <c r="BT27" s="45"/>
      <c r="BU27" s="45"/>
      <c r="BV27" s="45"/>
      <c r="BW27" s="70"/>
      <c r="BX27" s="35" t="s">
        <v>61</v>
      </c>
      <c r="BY27" s="68"/>
      <c r="BZ27" s="68"/>
      <c r="CA27" s="68"/>
      <c r="CB27" s="68"/>
      <c r="CC27" s="68"/>
      <c r="CD27" s="68"/>
      <c r="CE27" s="69"/>
      <c r="CF27" s="44">
        <f>CF28+CF29+CF30</f>
        <v>0</v>
      </c>
      <c r="CG27" s="45"/>
      <c r="CH27" s="45"/>
      <c r="CI27" s="45"/>
      <c r="CJ27" s="45"/>
      <c r="CK27" s="45"/>
      <c r="CL27" s="45"/>
      <c r="CM27" s="70"/>
      <c r="CN27" s="35" t="s">
        <v>61</v>
      </c>
      <c r="CO27" s="68"/>
      <c r="CP27" s="68"/>
      <c r="CQ27" s="68"/>
      <c r="CR27" s="68"/>
      <c r="CS27" s="68"/>
      <c r="CT27" s="68"/>
      <c r="CU27" s="69"/>
      <c r="CV27" s="44">
        <f>CV28+CV29+CV30</f>
        <v>0.07079999999999999</v>
      </c>
      <c r="CW27" s="45"/>
      <c r="CX27" s="45"/>
      <c r="CY27" s="45"/>
      <c r="CZ27" s="45"/>
      <c r="DA27" s="45"/>
      <c r="DB27" s="45"/>
      <c r="DC27" s="70"/>
      <c r="DD27" s="44">
        <f>DD28+DD29+DD30</f>
        <v>4.239</v>
      </c>
      <c r="DE27" s="45"/>
      <c r="DF27" s="45"/>
      <c r="DG27" s="45"/>
      <c r="DH27" s="45"/>
      <c r="DI27" s="45"/>
      <c r="DJ27" s="45"/>
      <c r="DK27" s="70"/>
      <c r="DL27" s="44"/>
      <c r="DM27" s="68"/>
      <c r="DN27" s="68"/>
      <c r="DO27" s="68"/>
      <c r="DP27" s="68"/>
      <c r="DQ27" s="68"/>
      <c r="DR27" s="68"/>
      <c r="DS27" s="69"/>
      <c r="DT27" s="44">
        <f t="shared" si="0"/>
        <v>0.07079999999999999</v>
      </c>
      <c r="DU27" s="45"/>
      <c r="DV27" s="45"/>
      <c r="DW27" s="45"/>
      <c r="DX27" s="45"/>
      <c r="DY27" s="45"/>
      <c r="DZ27" s="45"/>
      <c r="EA27" s="45"/>
      <c r="EB27" s="70"/>
      <c r="EC27" s="44">
        <f t="shared" si="1"/>
        <v>0</v>
      </c>
      <c r="ED27" s="45"/>
      <c r="EE27" s="45"/>
      <c r="EF27" s="45"/>
      <c r="EG27" s="45"/>
      <c r="EH27" s="45"/>
      <c r="EI27" s="45"/>
      <c r="EJ27" s="45"/>
      <c r="EK27" s="35"/>
      <c r="EL27" s="68"/>
      <c r="EM27" s="68"/>
      <c r="EN27" s="68"/>
      <c r="EO27" s="68"/>
      <c r="EP27" s="68"/>
      <c r="EQ27" s="68"/>
      <c r="ER27" s="68"/>
      <c r="ES27" s="69"/>
      <c r="ET27" s="35"/>
      <c r="EU27" s="68"/>
      <c r="EV27" s="68"/>
      <c r="EW27" s="68"/>
      <c r="EX27" s="68"/>
      <c r="EY27" s="68"/>
      <c r="EZ27" s="68"/>
      <c r="FA27" s="68"/>
      <c r="FB27" s="69"/>
      <c r="FC27" s="44">
        <f t="shared" si="2"/>
        <v>4.1682</v>
      </c>
      <c r="FD27" s="45"/>
      <c r="FE27" s="45"/>
      <c r="FF27" s="45"/>
      <c r="FG27" s="45"/>
      <c r="FH27" s="45"/>
      <c r="FI27" s="45"/>
      <c r="FJ27" s="45"/>
      <c r="FK27" s="45"/>
      <c r="FL27" s="45"/>
      <c r="FM27" s="70"/>
      <c r="FN27" s="44">
        <f t="shared" si="3"/>
        <v>-4.1682</v>
      </c>
      <c r="FO27" s="45"/>
      <c r="FP27" s="45"/>
      <c r="FQ27" s="45"/>
      <c r="FR27" s="45"/>
      <c r="FS27" s="45"/>
      <c r="FT27" s="45"/>
      <c r="FU27" s="45"/>
      <c r="FV27" s="45"/>
      <c r="FW27" s="45"/>
      <c r="FX27" s="71"/>
      <c r="FY27" s="72"/>
      <c r="FZ27" s="72"/>
      <c r="GA27" s="72"/>
      <c r="GB27" s="72"/>
      <c r="GC27" s="72"/>
      <c r="GD27" s="35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9"/>
      <c r="GP27" s="35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9"/>
      <c r="HB27" s="127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9"/>
    </row>
    <row r="28" spans="1:232" s="33" customFormat="1" ht="11.25">
      <c r="A28" s="52" t="s">
        <v>47</v>
      </c>
      <c r="B28" s="53"/>
      <c r="C28" s="53"/>
      <c r="D28" s="53"/>
      <c r="E28" s="54"/>
      <c r="F28" s="55" t="s">
        <v>184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7"/>
      <c r="AJ28" s="40">
        <v>0</v>
      </c>
      <c r="AK28" s="41"/>
      <c r="AL28" s="41"/>
      <c r="AM28" s="41"/>
      <c r="AN28" s="41"/>
      <c r="AO28" s="41"/>
      <c r="AP28" s="41"/>
      <c r="AQ28" s="51"/>
      <c r="AR28" s="40">
        <v>0</v>
      </c>
      <c r="AS28" s="41"/>
      <c r="AT28" s="41"/>
      <c r="AU28" s="41"/>
      <c r="AV28" s="41"/>
      <c r="AW28" s="41"/>
      <c r="AX28" s="41"/>
      <c r="AY28" s="51"/>
      <c r="AZ28" s="40">
        <f t="shared" si="4"/>
        <v>0</v>
      </c>
      <c r="BA28" s="41"/>
      <c r="BB28" s="41"/>
      <c r="BC28" s="41"/>
      <c r="BD28" s="41"/>
      <c r="BE28" s="41"/>
      <c r="BF28" s="41"/>
      <c r="BG28" s="51"/>
      <c r="BH28" s="48" t="s">
        <v>61</v>
      </c>
      <c r="BI28" s="49"/>
      <c r="BJ28" s="49"/>
      <c r="BK28" s="49"/>
      <c r="BL28" s="49"/>
      <c r="BM28" s="49"/>
      <c r="BN28" s="49"/>
      <c r="BO28" s="50"/>
      <c r="BP28" s="48"/>
      <c r="BQ28" s="49"/>
      <c r="BR28" s="49"/>
      <c r="BS28" s="49"/>
      <c r="BT28" s="49"/>
      <c r="BU28" s="49"/>
      <c r="BV28" s="49"/>
      <c r="BW28" s="50"/>
      <c r="BX28" s="48" t="s">
        <v>61</v>
      </c>
      <c r="BY28" s="49"/>
      <c r="BZ28" s="49"/>
      <c r="CA28" s="49"/>
      <c r="CB28" s="49"/>
      <c r="CC28" s="49"/>
      <c r="CD28" s="49"/>
      <c r="CE28" s="50"/>
      <c r="CF28" s="48"/>
      <c r="CG28" s="49"/>
      <c r="CH28" s="49"/>
      <c r="CI28" s="49"/>
      <c r="CJ28" s="49"/>
      <c r="CK28" s="49"/>
      <c r="CL28" s="49"/>
      <c r="CM28" s="50"/>
      <c r="CN28" s="48" t="s">
        <v>61</v>
      </c>
      <c r="CO28" s="49"/>
      <c r="CP28" s="49"/>
      <c r="CQ28" s="49"/>
      <c r="CR28" s="49"/>
      <c r="CS28" s="49"/>
      <c r="CT28" s="49"/>
      <c r="CU28" s="50"/>
      <c r="CV28" s="48"/>
      <c r="CW28" s="49"/>
      <c r="CX28" s="49"/>
      <c r="CY28" s="49"/>
      <c r="CZ28" s="49"/>
      <c r="DA28" s="49"/>
      <c r="DB28" s="49"/>
      <c r="DC28" s="50"/>
      <c r="DD28" s="40">
        <v>0</v>
      </c>
      <c r="DE28" s="41"/>
      <c r="DF28" s="41"/>
      <c r="DG28" s="41"/>
      <c r="DH28" s="41"/>
      <c r="DI28" s="41"/>
      <c r="DJ28" s="41"/>
      <c r="DK28" s="51"/>
      <c r="DL28" s="40"/>
      <c r="DM28" s="41"/>
      <c r="DN28" s="41"/>
      <c r="DO28" s="41"/>
      <c r="DP28" s="41"/>
      <c r="DQ28" s="41"/>
      <c r="DR28" s="41"/>
      <c r="DS28" s="51"/>
      <c r="DT28" s="40">
        <f t="shared" si="0"/>
        <v>0</v>
      </c>
      <c r="DU28" s="41"/>
      <c r="DV28" s="41"/>
      <c r="DW28" s="41"/>
      <c r="DX28" s="41"/>
      <c r="DY28" s="41"/>
      <c r="DZ28" s="41"/>
      <c r="EA28" s="41"/>
      <c r="EB28" s="51"/>
      <c r="EC28" s="40">
        <f t="shared" si="1"/>
        <v>0</v>
      </c>
      <c r="ED28" s="41"/>
      <c r="EE28" s="41"/>
      <c r="EF28" s="41"/>
      <c r="EG28" s="41"/>
      <c r="EH28" s="41"/>
      <c r="EI28" s="41"/>
      <c r="EJ28" s="41"/>
      <c r="EK28" s="48"/>
      <c r="EL28" s="49"/>
      <c r="EM28" s="49"/>
      <c r="EN28" s="49"/>
      <c r="EO28" s="49"/>
      <c r="EP28" s="49"/>
      <c r="EQ28" s="49"/>
      <c r="ER28" s="49"/>
      <c r="ES28" s="50"/>
      <c r="ET28" s="48"/>
      <c r="EU28" s="49"/>
      <c r="EV28" s="49"/>
      <c r="EW28" s="49"/>
      <c r="EX28" s="49"/>
      <c r="EY28" s="49"/>
      <c r="EZ28" s="49"/>
      <c r="FA28" s="49"/>
      <c r="FB28" s="50"/>
      <c r="FC28" s="40">
        <f t="shared" si="2"/>
        <v>0</v>
      </c>
      <c r="FD28" s="41"/>
      <c r="FE28" s="41"/>
      <c r="FF28" s="41"/>
      <c r="FG28" s="41"/>
      <c r="FH28" s="41"/>
      <c r="FI28" s="41"/>
      <c r="FJ28" s="41"/>
      <c r="FK28" s="41"/>
      <c r="FL28" s="41"/>
      <c r="FM28" s="51"/>
      <c r="FN28" s="40">
        <f t="shared" si="3"/>
        <v>0</v>
      </c>
      <c r="FO28" s="41"/>
      <c r="FP28" s="41"/>
      <c r="FQ28" s="41"/>
      <c r="FR28" s="41"/>
      <c r="FS28" s="41"/>
      <c r="FT28" s="41"/>
      <c r="FU28" s="41"/>
      <c r="FV28" s="41"/>
      <c r="FW28" s="41"/>
      <c r="FX28" s="46"/>
      <c r="FY28" s="47"/>
      <c r="FZ28" s="47"/>
      <c r="GA28" s="47"/>
      <c r="GB28" s="47"/>
      <c r="GC28" s="47"/>
      <c r="GD28" s="48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50"/>
      <c r="GP28" s="48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50"/>
      <c r="HB28" s="127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9"/>
    </row>
    <row r="29" spans="1:232" s="33" customFormat="1" ht="21.75" customHeight="1">
      <c r="A29" s="52" t="s">
        <v>53</v>
      </c>
      <c r="B29" s="53"/>
      <c r="C29" s="53"/>
      <c r="D29" s="53"/>
      <c r="E29" s="54"/>
      <c r="F29" s="55" t="s">
        <v>185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7"/>
      <c r="AJ29" s="40">
        <v>0</v>
      </c>
      <c r="AK29" s="41"/>
      <c r="AL29" s="41"/>
      <c r="AM29" s="41"/>
      <c r="AN29" s="41"/>
      <c r="AO29" s="41"/>
      <c r="AP29" s="41"/>
      <c r="AQ29" s="51"/>
      <c r="AR29" s="40">
        <v>0</v>
      </c>
      <c r="AS29" s="41"/>
      <c r="AT29" s="41"/>
      <c r="AU29" s="41"/>
      <c r="AV29" s="41"/>
      <c r="AW29" s="41"/>
      <c r="AX29" s="41"/>
      <c r="AY29" s="51"/>
      <c r="AZ29" s="40">
        <f t="shared" si="4"/>
        <v>0</v>
      </c>
      <c r="BA29" s="41"/>
      <c r="BB29" s="41"/>
      <c r="BC29" s="41"/>
      <c r="BD29" s="41"/>
      <c r="BE29" s="41"/>
      <c r="BF29" s="41"/>
      <c r="BG29" s="51"/>
      <c r="BH29" s="48" t="s">
        <v>61</v>
      </c>
      <c r="BI29" s="49"/>
      <c r="BJ29" s="49"/>
      <c r="BK29" s="49"/>
      <c r="BL29" s="49"/>
      <c r="BM29" s="49"/>
      <c r="BN29" s="49"/>
      <c r="BO29" s="50"/>
      <c r="BP29" s="48"/>
      <c r="BQ29" s="49"/>
      <c r="BR29" s="49"/>
      <c r="BS29" s="49"/>
      <c r="BT29" s="49"/>
      <c r="BU29" s="49"/>
      <c r="BV29" s="49"/>
      <c r="BW29" s="50"/>
      <c r="BX29" s="48" t="s">
        <v>61</v>
      </c>
      <c r="BY29" s="49"/>
      <c r="BZ29" s="49"/>
      <c r="CA29" s="49"/>
      <c r="CB29" s="49"/>
      <c r="CC29" s="49"/>
      <c r="CD29" s="49"/>
      <c r="CE29" s="50"/>
      <c r="CF29" s="48"/>
      <c r="CG29" s="49"/>
      <c r="CH29" s="49"/>
      <c r="CI29" s="49"/>
      <c r="CJ29" s="49"/>
      <c r="CK29" s="49"/>
      <c r="CL29" s="49"/>
      <c r="CM29" s="50"/>
      <c r="CN29" s="48" t="s">
        <v>61</v>
      </c>
      <c r="CO29" s="49"/>
      <c r="CP29" s="49"/>
      <c r="CQ29" s="49"/>
      <c r="CR29" s="49"/>
      <c r="CS29" s="49"/>
      <c r="CT29" s="49"/>
      <c r="CU29" s="50"/>
      <c r="CV29" s="48"/>
      <c r="CW29" s="49"/>
      <c r="CX29" s="49"/>
      <c r="CY29" s="49"/>
      <c r="CZ29" s="49"/>
      <c r="DA29" s="49"/>
      <c r="DB29" s="49"/>
      <c r="DC29" s="50"/>
      <c r="DD29" s="40">
        <v>0</v>
      </c>
      <c r="DE29" s="41"/>
      <c r="DF29" s="41"/>
      <c r="DG29" s="41"/>
      <c r="DH29" s="41"/>
      <c r="DI29" s="41"/>
      <c r="DJ29" s="41"/>
      <c r="DK29" s="51"/>
      <c r="DL29" s="40"/>
      <c r="DM29" s="41"/>
      <c r="DN29" s="41"/>
      <c r="DO29" s="41"/>
      <c r="DP29" s="41"/>
      <c r="DQ29" s="41"/>
      <c r="DR29" s="41"/>
      <c r="DS29" s="51"/>
      <c r="DT29" s="40">
        <f t="shared" si="0"/>
        <v>0</v>
      </c>
      <c r="DU29" s="41"/>
      <c r="DV29" s="41"/>
      <c r="DW29" s="41"/>
      <c r="DX29" s="41"/>
      <c r="DY29" s="41"/>
      <c r="DZ29" s="41"/>
      <c r="EA29" s="41"/>
      <c r="EB29" s="51"/>
      <c r="EC29" s="40">
        <f t="shared" si="1"/>
        <v>0</v>
      </c>
      <c r="ED29" s="41"/>
      <c r="EE29" s="41"/>
      <c r="EF29" s="41"/>
      <c r="EG29" s="41"/>
      <c r="EH29" s="41"/>
      <c r="EI29" s="41"/>
      <c r="EJ29" s="41"/>
      <c r="EK29" s="48"/>
      <c r="EL29" s="49"/>
      <c r="EM29" s="49"/>
      <c r="EN29" s="49"/>
      <c r="EO29" s="49"/>
      <c r="EP29" s="49"/>
      <c r="EQ29" s="49"/>
      <c r="ER29" s="49"/>
      <c r="ES29" s="50"/>
      <c r="ET29" s="48"/>
      <c r="EU29" s="49"/>
      <c r="EV29" s="49"/>
      <c r="EW29" s="49"/>
      <c r="EX29" s="49"/>
      <c r="EY29" s="49"/>
      <c r="EZ29" s="49"/>
      <c r="FA29" s="49"/>
      <c r="FB29" s="50"/>
      <c r="FC29" s="40">
        <f t="shared" si="2"/>
        <v>0</v>
      </c>
      <c r="FD29" s="41"/>
      <c r="FE29" s="41"/>
      <c r="FF29" s="41"/>
      <c r="FG29" s="41"/>
      <c r="FH29" s="41"/>
      <c r="FI29" s="41"/>
      <c r="FJ29" s="41"/>
      <c r="FK29" s="41"/>
      <c r="FL29" s="41"/>
      <c r="FM29" s="51"/>
      <c r="FN29" s="40">
        <f t="shared" si="3"/>
        <v>0</v>
      </c>
      <c r="FO29" s="41"/>
      <c r="FP29" s="41"/>
      <c r="FQ29" s="41"/>
      <c r="FR29" s="41"/>
      <c r="FS29" s="41"/>
      <c r="FT29" s="41"/>
      <c r="FU29" s="41"/>
      <c r="FV29" s="41"/>
      <c r="FW29" s="41"/>
      <c r="FX29" s="46"/>
      <c r="FY29" s="47"/>
      <c r="FZ29" s="47"/>
      <c r="GA29" s="47"/>
      <c r="GB29" s="47"/>
      <c r="GC29" s="47"/>
      <c r="GD29" s="48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50"/>
      <c r="GP29" s="48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50"/>
      <c r="HB29" s="127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9"/>
    </row>
    <row r="30" spans="1:232" s="33" customFormat="1" ht="11.25">
      <c r="A30" s="52" t="s">
        <v>186</v>
      </c>
      <c r="B30" s="53"/>
      <c r="C30" s="53"/>
      <c r="D30" s="53"/>
      <c r="E30" s="54"/>
      <c r="F30" s="55" t="s">
        <v>187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/>
      <c r="AJ30" s="40">
        <v>4.239</v>
      </c>
      <c r="AK30" s="41"/>
      <c r="AL30" s="41"/>
      <c r="AM30" s="41"/>
      <c r="AN30" s="41"/>
      <c r="AO30" s="41"/>
      <c r="AP30" s="41"/>
      <c r="AQ30" s="51"/>
      <c r="AR30" s="40">
        <v>4.239</v>
      </c>
      <c r="AS30" s="41"/>
      <c r="AT30" s="41"/>
      <c r="AU30" s="41"/>
      <c r="AV30" s="41"/>
      <c r="AW30" s="41"/>
      <c r="AX30" s="41"/>
      <c r="AY30" s="51"/>
      <c r="AZ30" s="40">
        <f t="shared" si="4"/>
        <v>0.07079999999999999</v>
      </c>
      <c r="BA30" s="41"/>
      <c r="BB30" s="41"/>
      <c r="BC30" s="41"/>
      <c r="BD30" s="41"/>
      <c r="BE30" s="41"/>
      <c r="BF30" s="41"/>
      <c r="BG30" s="51"/>
      <c r="BH30" s="48" t="s">
        <v>61</v>
      </c>
      <c r="BI30" s="49"/>
      <c r="BJ30" s="49"/>
      <c r="BK30" s="49"/>
      <c r="BL30" s="49"/>
      <c r="BM30" s="49"/>
      <c r="BN30" s="49"/>
      <c r="BO30" s="50"/>
      <c r="BP30" s="48"/>
      <c r="BQ30" s="49"/>
      <c r="BR30" s="49"/>
      <c r="BS30" s="49"/>
      <c r="BT30" s="49"/>
      <c r="BU30" s="49"/>
      <c r="BV30" s="49"/>
      <c r="BW30" s="50"/>
      <c r="BX30" s="48" t="s">
        <v>61</v>
      </c>
      <c r="BY30" s="49"/>
      <c r="BZ30" s="49"/>
      <c r="CA30" s="49"/>
      <c r="CB30" s="49"/>
      <c r="CC30" s="49"/>
      <c r="CD30" s="49"/>
      <c r="CE30" s="50"/>
      <c r="CF30" s="48"/>
      <c r="CG30" s="49"/>
      <c r="CH30" s="49"/>
      <c r="CI30" s="49"/>
      <c r="CJ30" s="49"/>
      <c r="CK30" s="49"/>
      <c r="CL30" s="49"/>
      <c r="CM30" s="50"/>
      <c r="CN30" s="48" t="s">
        <v>61</v>
      </c>
      <c r="CO30" s="49"/>
      <c r="CP30" s="49"/>
      <c r="CQ30" s="49"/>
      <c r="CR30" s="49"/>
      <c r="CS30" s="49"/>
      <c r="CT30" s="49"/>
      <c r="CU30" s="50"/>
      <c r="CV30" s="40">
        <f>0.06*1.18</f>
        <v>0.07079999999999999</v>
      </c>
      <c r="CW30" s="41"/>
      <c r="CX30" s="41"/>
      <c r="CY30" s="41"/>
      <c r="CZ30" s="41"/>
      <c r="DA30" s="41"/>
      <c r="DB30" s="41"/>
      <c r="DC30" s="51"/>
      <c r="DD30" s="40">
        <v>4.239</v>
      </c>
      <c r="DE30" s="41"/>
      <c r="DF30" s="41"/>
      <c r="DG30" s="41"/>
      <c r="DH30" s="41"/>
      <c r="DI30" s="41"/>
      <c r="DJ30" s="41"/>
      <c r="DK30" s="51"/>
      <c r="DL30" s="40"/>
      <c r="DM30" s="41"/>
      <c r="DN30" s="41"/>
      <c r="DO30" s="41"/>
      <c r="DP30" s="41"/>
      <c r="DQ30" s="41"/>
      <c r="DR30" s="41"/>
      <c r="DS30" s="51"/>
      <c r="DT30" s="40">
        <f t="shared" si="0"/>
        <v>0.07079999999999999</v>
      </c>
      <c r="DU30" s="41"/>
      <c r="DV30" s="41"/>
      <c r="DW30" s="41"/>
      <c r="DX30" s="41"/>
      <c r="DY30" s="41"/>
      <c r="DZ30" s="41"/>
      <c r="EA30" s="41"/>
      <c r="EB30" s="51"/>
      <c r="EC30" s="40">
        <f t="shared" si="1"/>
        <v>0</v>
      </c>
      <c r="ED30" s="41"/>
      <c r="EE30" s="41"/>
      <c r="EF30" s="41"/>
      <c r="EG30" s="41"/>
      <c r="EH30" s="41"/>
      <c r="EI30" s="41"/>
      <c r="EJ30" s="41"/>
      <c r="EK30" s="48"/>
      <c r="EL30" s="49"/>
      <c r="EM30" s="49"/>
      <c r="EN30" s="49"/>
      <c r="EO30" s="49"/>
      <c r="EP30" s="49"/>
      <c r="EQ30" s="49"/>
      <c r="ER30" s="49"/>
      <c r="ES30" s="50"/>
      <c r="ET30" s="48"/>
      <c r="EU30" s="49"/>
      <c r="EV30" s="49"/>
      <c r="EW30" s="49"/>
      <c r="EX30" s="49"/>
      <c r="EY30" s="49"/>
      <c r="EZ30" s="49"/>
      <c r="FA30" s="49"/>
      <c r="FB30" s="50"/>
      <c r="FC30" s="40">
        <f t="shared" si="2"/>
        <v>4.1682</v>
      </c>
      <c r="FD30" s="41"/>
      <c r="FE30" s="41"/>
      <c r="FF30" s="41"/>
      <c r="FG30" s="41"/>
      <c r="FH30" s="41"/>
      <c r="FI30" s="41"/>
      <c r="FJ30" s="41"/>
      <c r="FK30" s="41"/>
      <c r="FL30" s="41"/>
      <c r="FM30" s="51"/>
      <c r="FN30" s="40">
        <f t="shared" si="3"/>
        <v>-4.1682</v>
      </c>
      <c r="FO30" s="41"/>
      <c r="FP30" s="41"/>
      <c r="FQ30" s="41"/>
      <c r="FR30" s="41"/>
      <c r="FS30" s="41"/>
      <c r="FT30" s="41"/>
      <c r="FU30" s="41"/>
      <c r="FV30" s="41"/>
      <c r="FW30" s="41"/>
      <c r="FX30" s="46"/>
      <c r="FY30" s="47"/>
      <c r="FZ30" s="47"/>
      <c r="GA30" s="47"/>
      <c r="GB30" s="47"/>
      <c r="GC30" s="47"/>
      <c r="GD30" s="48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50"/>
      <c r="GP30" s="48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50"/>
      <c r="HB30" s="127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9"/>
    </row>
    <row r="31" spans="1:232" s="27" customFormat="1" ht="10.5">
      <c r="A31" s="73" t="s">
        <v>180</v>
      </c>
      <c r="B31" s="74"/>
      <c r="C31" s="74"/>
      <c r="D31" s="74"/>
      <c r="E31" s="75"/>
      <c r="F31" s="76" t="s">
        <v>181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J31" s="44">
        <f>AJ32+AJ33</f>
        <v>4.549</v>
      </c>
      <c r="AK31" s="45"/>
      <c r="AL31" s="45"/>
      <c r="AM31" s="45"/>
      <c r="AN31" s="45"/>
      <c r="AO31" s="45"/>
      <c r="AP31" s="45"/>
      <c r="AQ31" s="70"/>
      <c r="AR31" s="44">
        <f>AR32+AR33</f>
        <v>4.549</v>
      </c>
      <c r="AS31" s="45"/>
      <c r="AT31" s="45"/>
      <c r="AU31" s="45"/>
      <c r="AV31" s="45"/>
      <c r="AW31" s="45"/>
      <c r="AX31" s="45"/>
      <c r="AY31" s="70"/>
      <c r="AZ31" s="44">
        <f>AZ32+AZ33</f>
        <v>0</v>
      </c>
      <c r="BA31" s="45"/>
      <c r="BB31" s="45"/>
      <c r="BC31" s="45"/>
      <c r="BD31" s="45"/>
      <c r="BE31" s="45"/>
      <c r="BF31" s="45"/>
      <c r="BG31" s="70"/>
      <c r="BH31" s="44"/>
      <c r="BI31" s="45"/>
      <c r="BJ31" s="45"/>
      <c r="BK31" s="45"/>
      <c r="BL31" s="45"/>
      <c r="BM31" s="45"/>
      <c r="BN31" s="45"/>
      <c r="BO31" s="70"/>
      <c r="BP31" s="44">
        <f>BP32+BP33</f>
        <v>0</v>
      </c>
      <c r="BQ31" s="45"/>
      <c r="BR31" s="45"/>
      <c r="BS31" s="45"/>
      <c r="BT31" s="45"/>
      <c r="BU31" s="45"/>
      <c r="BV31" s="45"/>
      <c r="BW31" s="70"/>
      <c r="BX31" s="44"/>
      <c r="BY31" s="45"/>
      <c r="BZ31" s="45"/>
      <c r="CA31" s="45"/>
      <c r="CB31" s="45"/>
      <c r="CC31" s="45"/>
      <c r="CD31" s="45"/>
      <c r="CE31" s="70"/>
      <c r="CF31" s="44">
        <f>CF32+CF33</f>
        <v>0</v>
      </c>
      <c r="CG31" s="45"/>
      <c r="CH31" s="45"/>
      <c r="CI31" s="45"/>
      <c r="CJ31" s="45"/>
      <c r="CK31" s="45"/>
      <c r="CL31" s="45"/>
      <c r="CM31" s="70"/>
      <c r="CN31" s="44"/>
      <c r="CO31" s="45"/>
      <c r="CP31" s="45"/>
      <c r="CQ31" s="45"/>
      <c r="CR31" s="45"/>
      <c r="CS31" s="45"/>
      <c r="CT31" s="45"/>
      <c r="CU31" s="70"/>
      <c r="CV31" s="44">
        <f>CV32+CV33</f>
        <v>0</v>
      </c>
      <c r="CW31" s="45"/>
      <c r="CX31" s="45"/>
      <c r="CY31" s="45"/>
      <c r="CZ31" s="45"/>
      <c r="DA31" s="45"/>
      <c r="DB31" s="45"/>
      <c r="DC31" s="70"/>
      <c r="DD31" s="44">
        <f>DD32+DD33</f>
        <v>4.549</v>
      </c>
      <c r="DE31" s="45"/>
      <c r="DF31" s="45"/>
      <c r="DG31" s="45"/>
      <c r="DH31" s="45"/>
      <c r="DI31" s="45"/>
      <c r="DJ31" s="45"/>
      <c r="DK31" s="70"/>
      <c r="DL31" s="44">
        <f>DL32+DL33</f>
        <v>0</v>
      </c>
      <c r="DM31" s="45"/>
      <c r="DN31" s="45"/>
      <c r="DO31" s="45"/>
      <c r="DP31" s="45"/>
      <c r="DQ31" s="45"/>
      <c r="DR31" s="45"/>
      <c r="DS31" s="70"/>
      <c r="DT31" s="44">
        <f t="shared" si="0"/>
        <v>0</v>
      </c>
      <c r="DU31" s="45"/>
      <c r="DV31" s="45"/>
      <c r="DW31" s="45"/>
      <c r="DX31" s="45"/>
      <c r="DY31" s="45"/>
      <c r="DZ31" s="45"/>
      <c r="EA31" s="45"/>
      <c r="EB31" s="70"/>
      <c r="EC31" s="44">
        <f t="shared" si="1"/>
        <v>0</v>
      </c>
      <c r="ED31" s="45"/>
      <c r="EE31" s="45"/>
      <c r="EF31" s="45"/>
      <c r="EG31" s="45"/>
      <c r="EH31" s="45"/>
      <c r="EI31" s="45"/>
      <c r="EJ31" s="45"/>
      <c r="EK31" s="35"/>
      <c r="EL31" s="68"/>
      <c r="EM31" s="68"/>
      <c r="EN31" s="68"/>
      <c r="EO31" s="68"/>
      <c r="EP31" s="68"/>
      <c r="EQ31" s="68"/>
      <c r="ER31" s="68"/>
      <c r="ES31" s="69"/>
      <c r="ET31" s="35"/>
      <c r="EU31" s="68"/>
      <c r="EV31" s="68"/>
      <c r="EW31" s="68"/>
      <c r="EX31" s="68"/>
      <c r="EY31" s="68"/>
      <c r="EZ31" s="68"/>
      <c r="FA31" s="68"/>
      <c r="FB31" s="69"/>
      <c r="FC31" s="44">
        <f t="shared" si="2"/>
        <v>4.549</v>
      </c>
      <c r="FD31" s="45"/>
      <c r="FE31" s="45"/>
      <c r="FF31" s="45"/>
      <c r="FG31" s="45"/>
      <c r="FH31" s="45"/>
      <c r="FI31" s="45"/>
      <c r="FJ31" s="45"/>
      <c r="FK31" s="45"/>
      <c r="FL31" s="45"/>
      <c r="FM31" s="70"/>
      <c r="FN31" s="44">
        <f t="shared" si="3"/>
        <v>-4.549</v>
      </c>
      <c r="FO31" s="45"/>
      <c r="FP31" s="45"/>
      <c r="FQ31" s="45"/>
      <c r="FR31" s="45"/>
      <c r="FS31" s="45"/>
      <c r="FT31" s="45"/>
      <c r="FU31" s="45"/>
      <c r="FV31" s="45"/>
      <c r="FW31" s="45"/>
      <c r="FX31" s="71"/>
      <c r="FY31" s="72"/>
      <c r="FZ31" s="72"/>
      <c r="GA31" s="72"/>
      <c r="GB31" s="72"/>
      <c r="GC31" s="72"/>
      <c r="GD31" s="35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9"/>
      <c r="GP31" s="35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9"/>
      <c r="HB31" s="127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9"/>
    </row>
    <row r="32" spans="1:232" s="33" customFormat="1" ht="11.25">
      <c r="A32" s="52" t="s">
        <v>47</v>
      </c>
      <c r="B32" s="53"/>
      <c r="C32" s="53"/>
      <c r="D32" s="53"/>
      <c r="E32" s="54"/>
      <c r="F32" s="55" t="s">
        <v>58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J32" s="40">
        <v>0</v>
      </c>
      <c r="AK32" s="41"/>
      <c r="AL32" s="41"/>
      <c r="AM32" s="41"/>
      <c r="AN32" s="41"/>
      <c r="AO32" s="41"/>
      <c r="AP32" s="41"/>
      <c r="AQ32" s="51"/>
      <c r="AR32" s="40">
        <v>0</v>
      </c>
      <c r="AS32" s="41"/>
      <c r="AT32" s="41"/>
      <c r="AU32" s="41"/>
      <c r="AV32" s="41"/>
      <c r="AW32" s="41"/>
      <c r="AX32" s="41"/>
      <c r="AY32" s="51"/>
      <c r="AZ32" s="40">
        <f t="shared" si="4"/>
        <v>0</v>
      </c>
      <c r="BA32" s="41"/>
      <c r="BB32" s="41"/>
      <c r="BC32" s="41"/>
      <c r="BD32" s="41"/>
      <c r="BE32" s="41"/>
      <c r="BF32" s="41"/>
      <c r="BG32" s="51"/>
      <c r="BH32" s="48" t="s">
        <v>61</v>
      </c>
      <c r="BI32" s="49"/>
      <c r="BJ32" s="49"/>
      <c r="BK32" s="49"/>
      <c r="BL32" s="49"/>
      <c r="BM32" s="49"/>
      <c r="BN32" s="49"/>
      <c r="BO32" s="50"/>
      <c r="BP32" s="48"/>
      <c r="BQ32" s="49"/>
      <c r="BR32" s="49"/>
      <c r="BS32" s="49"/>
      <c r="BT32" s="49"/>
      <c r="BU32" s="49"/>
      <c r="BV32" s="49"/>
      <c r="BW32" s="50"/>
      <c r="BX32" s="48" t="s">
        <v>61</v>
      </c>
      <c r="BY32" s="49"/>
      <c r="BZ32" s="49"/>
      <c r="CA32" s="49"/>
      <c r="CB32" s="49"/>
      <c r="CC32" s="49"/>
      <c r="CD32" s="49"/>
      <c r="CE32" s="50"/>
      <c r="CF32" s="48"/>
      <c r="CG32" s="49"/>
      <c r="CH32" s="49"/>
      <c r="CI32" s="49"/>
      <c r="CJ32" s="49"/>
      <c r="CK32" s="49"/>
      <c r="CL32" s="49"/>
      <c r="CM32" s="50"/>
      <c r="CN32" s="48" t="s">
        <v>61</v>
      </c>
      <c r="CO32" s="49"/>
      <c r="CP32" s="49"/>
      <c r="CQ32" s="49"/>
      <c r="CR32" s="49"/>
      <c r="CS32" s="49"/>
      <c r="CT32" s="49"/>
      <c r="CU32" s="50"/>
      <c r="CV32" s="48"/>
      <c r="CW32" s="49"/>
      <c r="CX32" s="49"/>
      <c r="CY32" s="49"/>
      <c r="CZ32" s="49"/>
      <c r="DA32" s="49"/>
      <c r="DB32" s="49"/>
      <c r="DC32" s="50"/>
      <c r="DD32" s="40">
        <v>0</v>
      </c>
      <c r="DE32" s="41"/>
      <c r="DF32" s="41"/>
      <c r="DG32" s="41"/>
      <c r="DH32" s="41"/>
      <c r="DI32" s="41"/>
      <c r="DJ32" s="41"/>
      <c r="DK32" s="51"/>
      <c r="DL32" s="40"/>
      <c r="DM32" s="41"/>
      <c r="DN32" s="41"/>
      <c r="DO32" s="41"/>
      <c r="DP32" s="41"/>
      <c r="DQ32" s="41"/>
      <c r="DR32" s="41"/>
      <c r="DS32" s="51"/>
      <c r="DT32" s="40">
        <f t="shared" si="0"/>
        <v>0</v>
      </c>
      <c r="DU32" s="41"/>
      <c r="DV32" s="41"/>
      <c r="DW32" s="41"/>
      <c r="DX32" s="41"/>
      <c r="DY32" s="41"/>
      <c r="DZ32" s="41"/>
      <c r="EA32" s="41"/>
      <c r="EB32" s="51"/>
      <c r="EC32" s="40">
        <f t="shared" si="1"/>
        <v>0</v>
      </c>
      <c r="ED32" s="41"/>
      <c r="EE32" s="41"/>
      <c r="EF32" s="41"/>
      <c r="EG32" s="41"/>
      <c r="EH32" s="41"/>
      <c r="EI32" s="41"/>
      <c r="EJ32" s="41"/>
      <c r="EK32" s="48"/>
      <c r="EL32" s="49"/>
      <c r="EM32" s="49"/>
      <c r="EN32" s="49"/>
      <c r="EO32" s="49"/>
      <c r="EP32" s="49"/>
      <c r="EQ32" s="49"/>
      <c r="ER32" s="49"/>
      <c r="ES32" s="50"/>
      <c r="ET32" s="48"/>
      <c r="EU32" s="49"/>
      <c r="EV32" s="49"/>
      <c r="EW32" s="49"/>
      <c r="EX32" s="49"/>
      <c r="EY32" s="49"/>
      <c r="EZ32" s="49"/>
      <c r="FA32" s="49"/>
      <c r="FB32" s="50"/>
      <c r="FC32" s="40">
        <f t="shared" si="2"/>
        <v>0</v>
      </c>
      <c r="FD32" s="41"/>
      <c r="FE32" s="41"/>
      <c r="FF32" s="41"/>
      <c r="FG32" s="41"/>
      <c r="FH32" s="41"/>
      <c r="FI32" s="41"/>
      <c r="FJ32" s="41"/>
      <c r="FK32" s="41"/>
      <c r="FL32" s="41"/>
      <c r="FM32" s="51"/>
      <c r="FN32" s="40">
        <f t="shared" si="3"/>
        <v>0</v>
      </c>
      <c r="FO32" s="41"/>
      <c r="FP32" s="41"/>
      <c r="FQ32" s="41"/>
      <c r="FR32" s="41"/>
      <c r="FS32" s="41"/>
      <c r="FT32" s="41"/>
      <c r="FU32" s="41"/>
      <c r="FV32" s="41"/>
      <c r="FW32" s="41"/>
      <c r="FX32" s="46"/>
      <c r="FY32" s="47"/>
      <c r="FZ32" s="47"/>
      <c r="GA32" s="47"/>
      <c r="GB32" s="47"/>
      <c r="GC32" s="47"/>
      <c r="GD32" s="48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50"/>
      <c r="GP32" s="48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50"/>
      <c r="HB32" s="127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9"/>
    </row>
    <row r="33" spans="1:232" s="33" customFormat="1" ht="26.25" customHeight="1">
      <c r="A33" s="52" t="s">
        <v>49</v>
      </c>
      <c r="B33" s="53"/>
      <c r="C33" s="53"/>
      <c r="D33" s="53"/>
      <c r="E33" s="54"/>
      <c r="F33" s="55" t="s">
        <v>200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  <c r="AJ33" s="40">
        <v>4.549</v>
      </c>
      <c r="AK33" s="41"/>
      <c r="AL33" s="41"/>
      <c r="AM33" s="41"/>
      <c r="AN33" s="41"/>
      <c r="AO33" s="41"/>
      <c r="AP33" s="41"/>
      <c r="AQ33" s="51"/>
      <c r="AR33" s="40">
        <v>4.549</v>
      </c>
      <c r="AS33" s="41"/>
      <c r="AT33" s="41"/>
      <c r="AU33" s="41"/>
      <c r="AV33" s="41"/>
      <c r="AW33" s="41"/>
      <c r="AX33" s="41"/>
      <c r="AY33" s="51"/>
      <c r="AZ33" s="40">
        <f>BP33+CF33+CV33+DL33</f>
        <v>0</v>
      </c>
      <c r="BA33" s="41"/>
      <c r="BB33" s="41"/>
      <c r="BC33" s="41"/>
      <c r="BD33" s="41"/>
      <c r="BE33" s="41"/>
      <c r="BF33" s="41"/>
      <c r="BG33" s="51"/>
      <c r="BH33" s="48" t="s">
        <v>61</v>
      </c>
      <c r="BI33" s="49"/>
      <c r="BJ33" s="49"/>
      <c r="BK33" s="49"/>
      <c r="BL33" s="49"/>
      <c r="BM33" s="49"/>
      <c r="BN33" s="49"/>
      <c r="BO33" s="50"/>
      <c r="BP33" s="48"/>
      <c r="BQ33" s="49"/>
      <c r="BR33" s="49"/>
      <c r="BS33" s="49"/>
      <c r="BT33" s="49"/>
      <c r="BU33" s="49"/>
      <c r="BV33" s="49"/>
      <c r="BW33" s="50"/>
      <c r="BX33" s="48" t="s">
        <v>61</v>
      </c>
      <c r="BY33" s="49"/>
      <c r="BZ33" s="49"/>
      <c r="CA33" s="49"/>
      <c r="CB33" s="49"/>
      <c r="CC33" s="49"/>
      <c r="CD33" s="49"/>
      <c r="CE33" s="50"/>
      <c r="CF33" s="48"/>
      <c r="CG33" s="49"/>
      <c r="CH33" s="49"/>
      <c r="CI33" s="49"/>
      <c r="CJ33" s="49"/>
      <c r="CK33" s="49"/>
      <c r="CL33" s="49"/>
      <c r="CM33" s="50"/>
      <c r="CN33" s="48" t="s">
        <v>61</v>
      </c>
      <c r="CO33" s="49"/>
      <c r="CP33" s="49"/>
      <c r="CQ33" s="49"/>
      <c r="CR33" s="49"/>
      <c r="CS33" s="49"/>
      <c r="CT33" s="49"/>
      <c r="CU33" s="50"/>
      <c r="CV33" s="48"/>
      <c r="CW33" s="49"/>
      <c r="CX33" s="49"/>
      <c r="CY33" s="49"/>
      <c r="CZ33" s="49"/>
      <c r="DA33" s="49"/>
      <c r="DB33" s="49"/>
      <c r="DC33" s="50"/>
      <c r="DD33" s="40">
        <v>4.549</v>
      </c>
      <c r="DE33" s="41"/>
      <c r="DF33" s="41"/>
      <c r="DG33" s="41"/>
      <c r="DH33" s="41"/>
      <c r="DI33" s="41"/>
      <c r="DJ33" s="41"/>
      <c r="DK33" s="51"/>
      <c r="DL33" s="40"/>
      <c r="DM33" s="41"/>
      <c r="DN33" s="41"/>
      <c r="DO33" s="41"/>
      <c r="DP33" s="41"/>
      <c r="DQ33" s="41"/>
      <c r="DR33" s="41"/>
      <c r="DS33" s="51"/>
      <c r="DT33" s="40">
        <f>BP33+CF33+CV33+DL33</f>
        <v>0</v>
      </c>
      <c r="DU33" s="41"/>
      <c r="DV33" s="41"/>
      <c r="DW33" s="41"/>
      <c r="DX33" s="41"/>
      <c r="DY33" s="41"/>
      <c r="DZ33" s="41"/>
      <c r="EA33" s="41"/>
      <c r="EB33" s="51"/>
      <c r="EC33" s="40">
        <f>DL33</f>
        <v>0</v>
      </c>
      <c r="ED33" s="41"/>
      <c r="EE33" s="41"/>
      <c r="EF33" s="41"/>
      <c r="EG33" s="41"/>
      <c r="EH33" s="41"/>
      <c r="EI33" s="41"/>
      <c r="EJ33" s="41"/>
      <c r="EK33" s="48"/>
      <c r="EL33" s="49"/>
      <c r="EM33" s="49"/>
      <c r="EN33" s="49"/>
      <c r="EO33" s="49"/>
      <c r="EP33" s="49"/>
      <c r="EQ33" s="49"/>
      <c r="ER33" s="49"/>
      <c r="ES33" s="50"/>
      <c r="ET33" s="48"/>
      <c r="EU33" s="49"/>
      <c r="EV33" s="49"/>
      <c r="EW33" s="49"/>
      <c r="EX33" s="49"/>
      <c r="EY33" s="49"/>
      <c r="EZ33" s="49"/>
      <c r="FA33" s="49"/>
      <c r="FB33" s="50"/>
      <c r="FC33" s="40">
        <f>AR33-AZ33</f>
        <v>4.549</v>
      </c>
      <c r="FD33" s="41"/>
      <c r="FE33" s="41"/>
      <c r="FF33" s="41"/>
      <c r="FG33" s="41"/>
      <c r="FH33" s="41"/>
      <c r="FI33" s="41"/>
      <c r="FJ33" s="41"/>
      <c r="FK33" s="41"/>
      <c r="FL33" s="41"/>
      <c r="FM33" s="51"/>
      <c r="FN33" s="40">
        <f>AZ33-AR33</f>
        <v>-4.549</v>
      </c>
      <c r="FO33" s="41"/>
      <c r="FP33" s="41"/>
      <c r="FQ33" s="41"/>
      <c r="FR33" s="41"/>
      <c r="FS33" s="41"/>
      <c r="FT33" s="41"/>
      <c r="FU33" s="41"/>
      <c r="FV33" s="41"/>
      <c r="FW33" s="41"/>
      <c r="FX33" s="46"/>
      <c r="FY33" s="47"/>
      <c r="FZ33" s="47"/>
      <c r="GA33" s="47"/>
      <c r="GB33" s="47"/>
      <c r="GC33" s="47"/>
      <c r="GD33" s="48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50"/>
      <c r="GP33" s="48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50"/>
      <c r="HB33" s="127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9"/>
    </row>
    <row r="34" spans="1:232" s="27" customFormat="1" ht="10.5" customHeight="1">
      <c r="A34" s="73" t="s">
        <v>28</v>
      </c>
      <c r="B34" s="74"/>
      <c r="C34" s="74"/>
      <c r="D34" s="74"/>
      <c r="E34" s="75"/>
      <c r="F34" s="76" t="s">
        <v>29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44">
        <f>AJ35</f>
        <v>3.591</v>
      </c>
      <c r="AK34" s="45"/>
      <c r="AL34" s="45"/>
      <c r="AM34" s="45"/>
      <c r="AN34" s="45"/>
      <c r="AO34" s="45"/>
      <c r="AP34" s="45"/>
      <c r="AQ34" s="70"/>
      <c r="AR34" s="44">
        <f>AR35</f>
        <v>3.591</v>
      </c>
      <c r="AS34" s="45"/>
      <c r="AT34" s="45"/>
      <c r="AU34" s="45"/>
      <c r="AV34" s="45"/>
      <c r="AW34" s="45"/>
      <c r="AX34" s="45"/>
      <c r="AY34" s="70"/>
      <c r="AZ34" s="44">
        <f>AZ35</f>
        <v>2.57097102</v>
      </c>
      <c r="BA34" s="45"/>
      <c r="BB34" s="45"/>
      <c r="BC34" s="45"/>
      <c r="BD34" s="45"/>
      <c r="BE34" s="45"/>
      <c r="BF34" s="45"/>
      <c r="BG34" s="70"/>
      <c r="BH34" s="35" t="s">
        <v>61</v>
      </c>
      <c r="BI34" s="68"/>
      <c r="BJ34" s="68"/>
      <c r="BK34" s="68"/>
      <c r="BL34" s="68"/>
      <c r="BM34" s="68"/>
      <c r="BN34" s="68"/>
      <c r="BO34" s="69"/>
      <c r="BP34" s="44">
        <f>BP35</f>
        <v>0</v>
      </c>
      <c r="BQ34" s="45"/>
      <c r="BR34" s="45"/>
      <c r="BS34" s="45"/>
      <c r="BT34" s="45"/>
      <c r="BU34" s="45"/>
      <c r="BV34" s="45"/>
      <c r="BW34" s="70"/>
      <c r="BX34" s="44" t="s">
        <v>61</v>
      </c>
      <c r="BY34" s="45"/>
      <c r="BZ34" s="45"/>
      <c r="CA34" s="45"/>
      <c r="CB34" s="45"/>
      <c r="CC34" s="45"/>
      <c r="CD34" s="45"/>
      <c r="CE34" s="70"/>
      <c r="CF34" s="44">
        <f>CF35</f>
        <v>0</v>
      </c>
      <c r="CG34" s="45"/>
      <c r="CH34" s="45"/>
      <c r="CI34" s="45"/>
      <c r="CJ34" s="45"/>
      <c r="CK34" s="45"/>
      <c r="CL34" s="45"/>
      <c r="CM34" s="70"/>
      <c r="CN34" s="35" t="s">
        <v>61</v>
      </c>
      <c r="CO34" s="68"/>
      <c r="CP34" s="68"/>
      <c r="CQ34" s="68"/>
      <c r="CR34" s="68"/>
      <c r="CS34" s="68"/>
      <c r="CT34" s="68"/>
      <c r="CU34" s="69"/>
      <c r="CV34" s="44">
        <f>CV35</f>
        <v>2.57097102</v>
      </c>
      <c r="CW34" s="45"/>
      <c r="CX34" s="45"/>
      <c r="CY34" s="45"/>
      <c r="CZ34" s="45"/>
      <c r="DA34" s="45"/>
      <c r="DB34" s="45"/>
      <c r="DC34" s="70"/>
      <c r="DD34" s="44">
        <f>DD35</f>
        <v>3.591</v>
      </c>
      <c r="DE34" s="45"/>
      <c r="DF34" s="45"/>
      <c r="DG34" s="45"/>
      <c r="DH34" s="45"/>
      <c r="DI34" s="45"/>
      <c r="DJ34" s="45"/>
      <c r="DK34" s="70"/>
      <c r="DL34" s="44"/>
      <c r="DM34" s="68"/>
      <c r="DN34" s="68"/>
      <c r="DO34" s="68"/>
      <c r="DP34" s="68"/>
      <c r="DQ34" s="68"/>
      <c r="DR34" s="68"/>
      <c r="DS34" s="69"/>
      <c r="DT34" s="44">
        <f t="shared" si="0"/>
        <v>2.57097102</v>
      </c>
      <c r="DU34" s="45"/>
      <c r="DV34" s="45"/>
      <c r="DW34" s="45"/>
      <c r="DX34" s="45"/>
      <c r="DY34" s="45"/>
      <c r="DZ34" s="45"/>
      <c r="EA34" s="45"/>
      <c r="EB34" s="70"/>
      <c r="EC34" s="44">
        <f t="shared" si="1"/>
        <v>0</v>
      </c>
      <c r="ED34" s="45"/>
      <c r="EE34" s="45"/>
      <c r="EF34" s="45"/>
      <c r="EG34" s="45"/>
      <c r="EH34" s="45"/>
      <c r="EI34" s="45"/>
      <c r="EJ34" s="45"/>
      <c r="EK34" s="35"/>
      <c r="EL34" s="68"/>
      <c r="EM34" s="68"/>
      <c r="EN34" s="68"/>
      <c r="EO34" s="68"/>
      <c r="EP34" s="68"/>
      <c r="EQ34" s="68"/>
      <c r="ER34" s="68"/>
      <c r="ES34" s="69"/>
      <c r="ET34" s="35"/>
      <c r="EU34" s="68"/>
      <c r="EV34" s="68"/>
      <c r="EW34" s="68"/>
      <c r="EX34" s="68"/>
      <c r="EY34" s="68"/>
      <c r="EZ34" s="68"/>
      <c r="FA34" s="68"/>
      <c r="FB34" s="69"/>
      <c r="FC34" s="44">
        <f t="shared" si="2"/>
        <v>1.0200289800000002</v>
      </c>
      <c r="FD34" s="45"/>
      <c r="FE34" s="45"/>
      <c r="FF34" s="45"/>
      <c r="FG34" s="45"/>
      <c r="FH34" s="45"/>
      <c r="FI34" s="45"/>
      <c r="FJ34" s="45"/>
      <c r="FK34" s="45"/>
      <c r="FL34" s="45"/>
      <c r="FM34" s="70"/>
      <c r="FN34" s="44">
        <f t="shared" si="3"/>
        <v>-1.0200289800000002</v>
      </c>
      <c r="FO34" s="45"/>
      <c r="FP34" s="45"/>
      <c r="FQ34" s="45"/>
      <c r="FR34" s="45"/>
      <c r="FS34" s="45"/>
      <c r="FT34" s="45"/>
      <c r="FU34" s="45"/>
      <c r="FV34" s="45"/>
      <c r="FW34" s="45"/>
      <c r="FX34" s="71"/>
      <c r="FY34" s="72"/>
      <c r="FZ34" s="72"/>
      <c r="GA34" s="72"/>
      <c r="GB34" s="72"/>
      <c r="GC34" s="72"/>
      <c r="GD34" s="35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9"/>
      <c r="GP34" s="35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9"/>
      <c r="HB34" s="127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9"/>
    </row>
    <row r="35" spans="1:232" s="27" customFormat="1" ht="10.5" customHeight="1">
      <c r="A35" s="73" t="s">
        <v>45</v>
      </c>
      <c r="B35" s="74"/>
      <c r="C35" s="74"/>
      <c r="D35" s="74"/>
      <c r="E35" s="75"/>
      <c r="F35" s="76" t="s">
        <v>30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J35" s="44">
        <f>AJ36</f>
        <v>3.591</v>
      </c>
      <c r="AK35" s="45"/>
      <c r="AL35" s="45"/>
      <c r="AM35" s="45"/>
      <c r="AN35" s="45"/>
      <c r="AO35" s="45"/>
      <c r="AP35" s="45"/>
      <c r="AQ35" s="70"/>
      <c r="AR35" s="44">
        <f>AR36</f>
        <v>3.591</v>
      </c>
      <c r="AS35" s="45"/>
      <c r="AT35" s="45"/>
      <c r="AU35" s="45"/>
      <c r="AV35" s="45"/>
      <c r="AW35" s="45"/>
      <c r="AX35" s="45"/>
      <c r="AY35" s="70"/>
      <c r="AZ35" s="44">
        <f>AZ36</f>
        <v>2.57097102</v>
      </c>
      <c r="BA35" s="45"/>
      <c r="BB35" s="45"/>
      <c r="BC35" s="45"/>
      <c r="BD35" s="45"/>
      <c r="BE35" s="45"/>
      <c r="BF35" s="45"/>
      <c r="BG35" s="70"/>
      <c r="BH35" s="35" t="s">
        <v>61</v>
      </c>
      <c r="BI35" s="68"/>
      <c r="BJ35" s="68"/>
      <c r="BK35" s="68"/>
      <c r="BL35" s="68"/>
      <c r="BM35" s="68"/>
      <c r="BN35" s="68"/>
      <c r="BO35" s="69"/>
      <c r="BP35" s="44">
        <f>BP36</f>
        <v>0</v>
      </c>
      <c r="BQ35" s="45"/>
      <c r="BR35" s="45"/>
      <c r="BS35" s="45"/>
      <c r="BT35" s="45"/>
      <c r="BU35" s="45"/>
      <c r="BV35" s="45"/>
      <c r="BW35" s="70"/>
      <c r="BX35" s="44" t="s">
        <v>61</v>
      </c>
      <c r="BY35" s="45"/>
      <c r="BZ35" s="45"/>
      <c r="CA35" s="45"/>
      <c r="CB35" s="45"/>
      <c r="CC35" s="45"/>
      <c r="CD35" s="45"/>
      <c r="CE35" s="70"/>
      <c r="CF35" s="44">
        <f>CF36</f>
        <v>0</v>
      </c>
      <c r="CG35" s="45"/>
      <c r="CH35" s="45"/>
      <c r="CI35" s="45"/>
      <c r="CJ35" s="45"/>
      <c r="CK35" s="45"/>
      <c r="CL35" s="45"/>
      <c r="CM35" s="70"/>
      <c r="CN35" s="35" t="s">
        <v>61</v>
      </c>
      <c r="CO35" s="68"/>
      <c r="CP35" s="68"/>
      <c r="CQ35" s="68"/>
      <c r="CR35" s="68"/>
      <c r="CS35" s="68"/>
      <c r="CT35" s="68"/>
      <c r="CU35" s="69"/>
      <c r="CV35" s="44">
        <f>CV36</f>
        <v>2.57097102</v>
      </c>
      <c r="CW35" s="45"/>
      <c r="CX35" s="45"/>
      <c r="CY35" s="45"/>
      <c r="CZ35" s="45"/>
      <c r="DA35" s="45"/>
      <c r="DB35" s="45"/>
      <c r="DC35" s="70"/>
      <c r="DD35" s="44">
        <f>DD36</f>
        <v>3.591</v>
      </c>
      <c r="DE35" s="45"/>
      <c r="DF35" s="45"/>
      <c r="DG35" s="45"/>
      <c r="DH35" s="45"/>
      <c r="DI35" s="45"/>
      <c r="DJ35" s="45"/>
      <c r="DK35" s="70"/>
      <c r="DL35" s="44"/>
      <c r="DM35" s="68"/>
      <c r="DN35" s="68"/>
      <c r="DO35" s="68"/>
      <c r="DP35" s="68"/>
      <c r="DQ35" s="68"/>
      <c r="DR35" s="68"/>
      <c r="DS35" s="69"/>
      <c r="DT35" s="44">
        <f t="shared" si="0"/>
        <v>2.57097102</v>
      </c>
      <c r="DU35" s="45"/>
      <c r="DV35" s="45"/>
      <c r="DW35" s="45"/>
      <c r="DX35" s="45"/>
      <c r="DY35" s="45"/>
      <c r="DZ35" s="45"/>
      <c r="EA35" s="45"/>
      <c r="EB35" s="70"/>
      <c r="EC35" s="44">
        <f t="shared" si="1"/>
        <v>0</v>
      </c>
      <c r="ED35" s="45"/>
      <c r="EE35" s="45"/>
      <c r="EF35" s="45"/>
      <c r="EG35" s="45"/>
      <c r="EH35" s="45"/>
      <c r="EI35" s="45"/>
      <c r="EJ35" s="45"/>
      <c r="EK35" s="35"/>
      <c r="EL35" s="68"/>
      <c r="EM35" s="68"/>
      <c r="EN35" s="68"/>
      <c r="EO35" s="68"/>
      <c r="EP35" s="68"/>
      <c r="EQ35" s="68"/>
      <c r="ER35" s="68"/>
      <c r="ES35" s="69"/>
      <c r="ET35" s="35"/>
      <c r="EU35" s="68"/>
      <c r="EV35" s="68"/>
      <c r="EW35" s="68"/>
      <c r="EX35" s="68"/>
      <c r="EY35" s="68"/>
      <c r="EZ35" s="68"/>
      <c r="FA35" s="68"/>
      <c r="FB35" s="69"/>
      <c r="FC35" s="44">
        <f t="shared" si="2"/>
        <v>1.0200289800000002</v>
      </c>
      <c r="FD35" s="45"/>
      <c r="FE35" s="45"/>
      <c r="FF35" s="45"/>
      <c r="FG35" s="45"/>
      <c r="FH35" s="45"/>
      <c r="FI35" s="45"/>
      <c r="FJ35" s="45"/>
      <c r="FK35" s="45"/>
      <c r="FL35" s="45"/>
      <c r="FM35" s="70"/>
      <c r="FN35" s="44">
        <f t="shared" si="3"/>
        <v>-1.0200289800000002</v>
      </c>
      <c r="FO35" s="45"/>
      <c r="FP35" s="45"/>
      <c r="FQ35" s="45"/>
      <c r="FR35" s="45"/>
      <c r="FS35" s="45"/>
      <c r="FT35" s="45"/>
      <c r="FU35" s="45"/>
      <c r="FV35" s="45"/>
      <c r="FW35" s="45"/>
      <c r="FX35" s="71"/>
      <c r="FY35" s="72"/>
      <c r="FZ35" s="72"/>
      <c r="GA35" s="72"/>
      <c r="GB35" s="72"/>
      <c r="GC35" s="72"/>
      <c r="GD35" s="35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9"/>
      <c r="GP35" s="35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9"/>
      <c r="HB35" s="127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9"/>
    </row>
    <row r="36" spans="1:232" s="7" customFormat="1" ht="11.25" customHeight="1">
      <c r="A36" s="67"/>
      <c r="B36" s="36"/>
      <c r="C36" s="36"/>
      <c r="D36" s="36"/>
      <c r="E36" s="37"/>
      <c r="F36" s="38" t="s">
        <v>48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4"/>
      <c r="AJ36" s="42">
        <f>AJ37</f>
        <v>3.591</v>
      </c>
      <c r="AK36" s="43"/>
      <c r="AL36" s="43"/>
      <c r="AM36" s="43"/>
      <c r="AN36" s="43"/>
      <c r="AO36" s="43"/>
      <c r="AP36" s="43"/>
      <c r="AQ36" s="64"/>
      <c r="AR36" s="42">
        <f>AR37</f>
        <v>3.591</v>
      </c>
      <c r="AS36" s="43"/>
      <c r="AT36" s="43"/>
      <c r="AU36" s="43"/>
      <c r="AV36" s="43"/>
      <c r="AW36" s="43"/>
      <c r="AX36" s="43"/>
      <c r="AY36" s="64"/>
      <c r="AZ36" s="42">
        <f>AZ37</f>
        <v>2.57097102</v>
      </c>
      <c r="BA36" s="43"/>
      <c r="BB36" s="43"/>
      <c r="BC36" s="43"/>
      <c r="BD36" s="43"/>
      <c r="BE36" s="43"/>
      <c r="BF36" s="43"/>
      <c r="BG36" s="64"/>
      <c r="BH36" s="61" t="s">
        <v>61</v>
      </c>
      <c r="BI36" s="62"/>
      <c r="BJ36" s="62"/>
      <c r="BK36" s="62"/>
      <c r="BL36" s="62"/>
      <c r="BM36" s="62"/>
      <c r="BN36" s="62"/>
      <c r="BO36" s="63"/>
      <c r="BP36" s="42">
        <f>BP37</f>
        <v>0</v>
      </c>
      <c r="BQ36" s="43"/>
      <c r="BR36" s="43"/>
      <c r="BS36" s="43"/>
      <c r="BT36" s="43"/>
      <c r="BU36" s="43"/>
      <c r="BV36" s="43"/>
      <c r="BW36" s="64"/>
      <c r="BX36" s="42" t="s">
        <v>61</v>
      </c>
      <c r="BY36" s="43"/>
      <c r="BZ36" s="43"/>
      <c r="CA36" s="43"/>
      <c r="CB36" s="43"/>
      <c r="CC36" s="43"/>
      <c r="CD36" s="43"/>
      <c r="CE36" s="64"/>
      <c r="CF36" s="42">
        <f>CF37</f>
        <v>0</v>
      </c>
      <c r="CG36" s="43"/>
      <c r="CH36" s="43"/>
      <c r="CI36" s="43"/>
      <c r="CJ36" s="43"/>
      <c r="CK36" s="43"/>
      <c r="CL36" s="43"/>
      <c r="CM36" s="64"/>
      <c r="CN36" s="61" t="s">
        <v>61</v>
      </c>
      <c r="CO36" s="62"/>
      <c r="CP36" s="62"/>
      <c r="CQ36" s="62"/>
      <c r="CR36" s="62"/>
      <c r="CS36" s="62"/>
      <c r="CT36" s="62"/>
      <c r="CU36" s="63"/>
      <c r="CV36" s="42">
        <f>CV37</f>
        <v>2.57097102</v>
      </c>
      <c r="CW36" s="43"/>
      <c r="CX36" s="43"/>
      <c r="CY36" s="43"/>
      <c r="CZ36" s="43"/>
      <c r="DA36" s="43"/>
      <c r="DB36" s="43"/>
      <c r="DC36" s="64"/>
      <c r="DD36" s="42">
        <f>DD37</f>
        <v>3.591</v>
      </c>
      <c r="DE36" s="43"/>
      <c r="DF36" s="43"/>
      <c r="DG36" s="43"/>
      <c r="DH36" s="43"/>
      <c r="DI36" s="43"/>
      <c r="DJ36" s="43"/>
      <c r="DK36" s="64"/>
      <c r="DL36" s="42"/>
      <c r="DM36" s="62"/>
      <c r="DN36" s="62"/>
      <c r="DO36" s="62"/>
      <c r="DP36" s="62"/>
      <c r="DQ36" s="62"/>
      <c r="DR36" s="62"/>
      <c r="DS36" s="63"/>
      <c r="DT36" s="42">
        <f t="shared" si="0"/>
        <v>2.57097102</v>
      </c>
      <c r="DU36" s="43"/>
      <c r="DV36" s="43"/>
      <c r="DW36" s="43"/>
      <c r="DX36" s="43"/>
      <c r="DY36" s="43"/>
      <c r="DZ36" s="43"/>
      <c r="EA36" s="43"/>
      <c r="EB36" s="64"/>
      <c r="EC36" s="42">
        <f t="shared" si="1"/>
        <v>0</v>
      </c>
      <c r="ED36" s="43"/>
      <c r="EE36" s="43"/>
      <c r="EF36" s="43"/>
      <c r="EG36" s="43"/>
      <c r="EH36" s="43"/>
      <c r="EI36" s="43"/>
      <c r="EJ36" s="43"/>
      <c r="EK36" s="61"/>
      <c r="EL36" s="62"/>
      <c r="EM36" s="62"/>
      <c r="EN36" s="62"/>
      <c r="EO36" s="62"/>
      <c r="EP36" s="62"/>
      <c r="EQ36" s="62"/>
      <c r="ER36" s="62"/>
      <c r="ES36" s="63"/>
      <c r="ET36" s="61"/>
      <c r="EU36" s="62"/>
      <c r="EV36" s="62"/>
      <c r="EW36" s="62"/>
      <c r="EX36" s="62"/>
      <c r="EY36" s="62"/>
      <c r="EZ36" s="62"/>
      <c r="FA36" s="62"/>
      <c r="FB36" s="63"/>
      <c r="FC36" s="42">
        <f t="shared" si="2"/>
        <v>1.0200289800000002</v>
      </c>
      <c r="FD36" s="43"/>
      <c r="FE36" s="43"/>
      <c r="FF36" s="43"/>
      <c r="FG36" s="43"/>
      <c r="FH36" s="43"/>
      <c r="FI36" s="43"/>
      <c r="FJ36" s="43"/>
      <c r="FK36" s="43"/>
      <c r="FL36" s="43"/>
      <c r="FM36" s="64"/>
      <c r="FN36" s="42">
        <f t="shared" si="3"/>
        <v>-1.0200289800000002</v>
      </c>
      <c r="FO36" s="43"/>
      <c r="FP36" s="43"/>
      <c r="FQ36" s="43"/>
      <c r="FR36" s="43"/>
      <c r="FS36" s="43"/>
      <c r="FT36" s="43"/>
      <c r="FU36" s="43"/>
      <c r="FV36" s="43"/>
      <c r="FW36" s="43"/>
      <c r="FX36" s="65"/>
      <c r="FY36" s="66"/>
      <c r="FZ36" s="66"/>
      <c r="GA36" s="66"/>
      <c r="GB36" s="66"/>
      <c r="GC36" s="66"/>
      <c r="GD36" s="61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3"/>
      <c r="GP36" s="61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3"/>
      <c r="HB36" s="127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9"/>
    </row>
    <row r="37" spans="1:232" s="7" customFormat="1" ht="11.25">
      <c r="A37" s="67"/>
      <c r="B37" s="36"/>
      <c r="C37" s="36"/>
      <c r="D37" s="36"/>
      <c r="E37" s="37"/>
      <c r="F37" s="38" t="s">
        <v>188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4"/>
      <c r="AJ37" s="42">
        <f>AJ38+AJ39+AJ40+AJ41+AJ42+AJ43</f>
        <v>3.591</v>
      </c>
      <c r="AK37" s="43"/>
      <c r="AL37" s="43"/>
      <c r="AM37" s="43"/>
      <c r="AN37" s="43"/>
      <c r="AO37" s="43"/>
      <c r="AP37" s="43"/>
      <c r="AQ37" s="64"/>
      <c r="AR37" s="42">
        <f>AR38+AR39+AR40+AR41+AR42+AR43</f>
        <v>3.591</v>
      </c>
      <c r="AS37" s="43"/>
      <c r="AT37" s="43"/>
      <c r="AU37" s="43"/>
      <c r="AV37" s="43"/>
      <c r="AW37" s="43"/>
      <c r="AX37" s="43"/>
      <c r="AY37" s="64"/>
      <c r="AZ37" s="42">
        <f>AZ38+AZ39+AZ40+AZ41+AZ42+AZ43</f>
        <v>2.57097102</v>
      </c>
      <c r="BA37" s="43"/>
      <c r="BB37" s="43"/>
      <c r="BC37" s="43"/>
      <c r="BD37" s="43"/>
      <c r="BE37" s="43"/>
      <c r="BF37" s="43"/>
      <c r="BG37" s="64"/>
      <c r="BH37" s="61" t="s">
        <v>61</v>
      </c>
      <c r="BI37" s="62"/>
      <c r="BJ37" s="62"/>
      <c r="BK37" s="62"/>
      <c r="BL37" s="62"/>
      <c r="BM37" s="62"/>
      <c r="BN37" s="62"/>
      <c r="BO37" s="63"/>
      <c r="BP37" s="42">
        <f>BP38+BP39+BP40+BP41+BP42+BP43</f>
        <v>0</v>
      </c>
      <c r="BQ37" s="43"/>
      <c r="BR37" s="43"/>
      <c r="BS37" s="43"/>
      <c r="BT37" s="43"/>
      <c r="BU37" s="43"/>
      <c r="BV37" s="43"/>
      <c r="BW37" s="64"/>
      <c r="BX37" s="42" t="s">
        <v>61</v>
      </c>
      <c r="BY37" s="43"/>
      <c r="BZ37" s="43"/>
      <c r="CA37" s="43"/>
      <c r="CB37" s="43"/>
      <c r="CC37" s="43"/>
      <c r="CD37" s="43"/>
      <c r="CE37" s="64"/>
      <c r="CF37" s="42">
        <f>CF38+CF39+CF40+CF41+CF42+CF43</f>
        <v>0</v>
      </c>
      <c r="CG37" s="43"/>
      <c r="CH37" s="43"/>
      <c r="CI37" s="43"/>
      <c r="CJ37" s="43"/>
      <c r="CK37" s="43"/>
      <c r="CL37" s="43"/>
      <c r="CM37" s="64"/>
      <c r="CN37" s="61" t="s">
        <v>61</v>
      </c>
      <c r="CO37" s="62"/>
      <c r="CP37" s="62"/>
      <c r="CQ37" s="62"/>
      <c r="CR37" s="62"/>
      <c r="CS37" s="62"/>
      <c r="CT37" s="62"/>
      <c r="CU37" s="63"/>
      <c r="CV37" s="42">
        <f>CV38+CV39+CV40+CV41+CV42+CV43</f>
        <v>2.57097102</v>
      </c>
      <c r="CW37" s="43"/>
      <c r="CX37" s="43"/>
      <c r="CY37" s="43"/>
      <c r="CZ37" s="43"/>
      <c r="DA37" s="43"/>
      <c r="DB37" s="43"/>
      <c r="DC37" s="64"/>
      <c r="DD37" s="42">
        <f>DD38+DD39+DD40+DD41+DD42+DD43</f>
        <v>3.591</v>
      </c>
      <c r="DE37" s="43"/>
      <c r="DF37" s="43"/>
      <c r="DG37" s="43"/>
      <c r="DH37" s="43"/>
      <c r="DI37" s="43"/>
      <c r="DJ37" s="43"/>
      <c r="DK37" s="64"/>
      <c r="DL37" s="42"/>
      <c r="DM37" s="62"/>
      <c r="DN37" s="62"/>
      <c r="DO37" s="62"/>
      <c r="DP37" s="62"/>
      <c r="DQ37" s="62"/>
      <c r="DR37" s="62"/>
      <c r="DS37" s="63"/>
      <c r="DT37" s="42">
        <f t="shared" si="0"/>
        <v>2.57097102</v>
      </c>
      <c r="DU37" s="43"/>
      <c r="DV37" s="43"/>
      <c r="DW37" s="43"/>
      <c r="DX37" s="43"/>
      <c r="DY37" s="43"/>
      <c r="DZ37" s="43"/>
      <c r="EA37" s="43"/>
      <c r="EB37" s="64"/>
      <c r="EC37" s="42">
        <f t="shared" si="1"/>
        <v>0</v>
      </c>
      <c r="ED37" s="43"/>
      <c r="EE37" s="43"/>
      <c r="EF37" s="43"/>
      <c r="EG37" s="43"/>
      <c r="EH37" s="43"/>
      <c r="EI37" s="43"/>
      <c r="EJ37" s="43"/>
      <c r="EK37" s="61"/>
      <c r="EL37" s="62"/>
      <c r="EM37" s="62"/>
      <c r="EN37" s="62"/>
      <c r="EO37" s="62"/>
      <c r="EP37" s="62"/>
      <c r="EQ37" s="62"/>
      <c r="ER37" s="62"/>
      <c r="ES37" s="63"/>
      <c r="ET37" s="61"/>
      <c r="EU37" s="62"/>
      <c r="EV37" s="62"/>
      <c r="EW37" s="62"/>
      <c r="EX37" s="62"/>
      <c r="EY37" s="62"/>
      <c r="EZ37" s="62"/>
      <c r="FA37" s="62"/>
      <c r="FB37" s="63"/>
      <c r="FC37" s="42">
        <f t="shared" si="2"/>
        <v>1.0200289800000002</v>
      </c>
      <c r="FD37" s="43"/>
      <c r="FE37" s="43"/>
      <c r="FF37" s="43"/>
      <c r="FG37" s="43"/>
      <c r="FH37" s="43"/>
      <c r="FI37" s="43"/>
      <c r="FJ37" s="43"/>
      <c r="FK37" s="43"/>
      <c r="FL37" s="43"/>
      <c r="FM37" s="64"/>
      <c r="FN37" s="42">
        <f t="shared" si="3"/>
        <v>-1.0200289800000002</v>
      </c>
      <c r="FO37" s="43"/>
      <c r="FP37" s="43"/>
      <c r="FQ37" s="43"/>
      <c r="FR37" s="43"/>
      <c r="FS37" s="43"/>
      <c r="FT37" s="43"/>
      <c r="FU37" s="43"/>
      <c r="FV37" s="43"/>
      <c r="FW37" s="43"/>
      <c r="FX37" s="65"/>
      <c r="FY37" s="66"/>
      <c r="FZ37" s="66"/>
      <c r="GA37" s="66"/>
      <c r="GB37" s="66"/>
      <c r="GC37" s="66"/>
      <c r="GD37" s="61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3"/>
      <c r="GP37" s="61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3"/>
      <c r="HB37" s="127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9"/>
    </row>
    <row r="38" spans="1:232" s="33" customFormat="1" ht="11.25">
      <c r="A38" s="52" t="s">
        <v>47</v>
      </c>
      <c r="B38" s="53"/>
      <c r="C38" s="53"/>
      <c r="D38" s="53"/>
      <c r="E38" s="54"/>
      <c r="F38" s="55" t="s">
        <v>189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7"/>
      <c r="AJ38" s="40">
        <v>2.321</v>
      </c>
      <c r="AK38" s="41"/>
      <c r="AL38" s="41"/>
      <c r="AM38" s="41"/>
      <c r="AN38" s="41"/>
      <c r="AO38" s="41"/>
      <c r="AP38" s="41"/>
      <c r="AQ38" s="51"/>
      <c r="AR38" s="40">
        <v>2.321</v>
      </c>
      <c r="AS38" s="41"/>
      <c r="AT38" s="41"/>
      <c r="AU38" s="41"/>
      <c r="AV38" s="41"/>
      <c r="AW38" s="41"/>
      <c r="AX38" s="41"/>
      <c r="AY38" s="51"/>
      <c r="AZ38" s="40">
        <f t="shared" si="4"/>
        <v>2.57097102</v>
      </c>
      <c r="BA38" s="41"/>
      <c r="BB38" s="41"/>
      <c r="BC38" s="41"/>
      <c r="BD38" s="41"/>
      <c r="BE38" s="41"/>
      <c r="BF38" s="41"/>
      <c r="BG38" s="51"/>
      <c r="BH38" s="48" t="s">
        <v>61</v>
      </c>
      <c r="BI38" s="49"/>
      <c r="BJ38" s="49"/>
      <c r="BK38" s="49"/>
      <c r="BL38" s="49"/>
      <c r="BM38" s="49"/>
      <c r="BN38" s="49"/>
      <c r="BO38" s="50"/>
      <c r="BP38" s="40"/>
      <c r="BQ38" s="41"/>
      <c r="BR38" s="41"/>
      <c r="BS38" s="41"/>
      <c r="BT38" s="41"/>
      <c r="BU38" s="41"/>
      <c r="BV38" s="41"/>
      <c r="BW38" s="51"/>
      <c r="BX38" s="40" t="s">
        <v>61</v>
      </c>
      <c r="BY38" s="41"/>
      <c r="BZ38" s="41"/>
      <c r="CA38" s="41"/>
      <c r="CB38" s="41"/>
      <c r="CC38" s="41"/>
      <c r="CD38" s="41"/>
      <c r="CE38" s="51"/>
      <c r="CF38" s="40"/>
      <c r="CG38" s="41"/>
      <c r="CH38" s="41"/>
      <c r="CI38" s="41"/>
      <c r="CJ38" s="41"/>
      <c r="CK38" s="41"/>
      <c r="CL38" s="41"/>
      <c r="CM38" s="51"/>
      <c r="CN38" s="48" t="s">
        <v>61</v>
      </c>
      <c r="CO38" s="49"/>
      <c r="CP38" s="49"/>
      <c r="CQ38" s="49"/>
      <c r="CR38" s="49"/>
      <c r="CS38" s="49"/>
      <c r="CT38" s="49"/>
      <c r="CU38" s="50"/>
      <c r="CV38" s="40">
        <f>2.178789*1.18</f>
        <v>2.57097102</v>
      </c>
      <c r="CW38" s="41"/>
      <c r="CX38" s="41"/>
      <c r="CY38" s="41"/>
      <c r="CZ38" s="41"/>
      <c r="DA38" s="41"/>
      <c r="DB38" s="41"/>
      <c r="DC38" s="51"/>
      <c r="DD38" s="40">
        <v>2.321</v>
      </c>
      <c r="DE38" s="41"/>
      <c r="DF38" s="41"/>
      <c r="DG38" s="41"/>
      <c r="DH38" s="41"/>
      <c r="DI38" s="41"/>
      <c r="DJ38" s="41"/>
      <c r="DK38" s="51"/>
      <c r="DL38" s="40"/>
      <c r="DM38" s="41"/>
      <c r="DN38" s="41"/>
      <c r="DO38" s="41"/>
      <c r="DP38" s="41"/>
      <c r="DQ38" s="41"/>
      <c r="DR38" s="41"/>
      <c r="DS38" s="51"/>
      <c r="DT38" s="40">
        <f t="shared" si="0"/>
        <v>2.57097102</v>
      </c>
      <c r="DU38" s="41"/>
      <c r="DV38" s="41"/>
      <c r="DW38" s="41"/>
      <c r="DX38" s="41"/>
      <c r="DY38" s="41"/>
      <c r="DZ38" s="41"/>
      <c r="EA38" s="41"/>
      <c r="EB38" s="51"/>
      <c r="EC38" s="40">
        <f t="shared" si="1"/>
        <v>0</v>
      </c>
      <c r="ED38" s="41"/>
      <c r="EE38" s="41"/>
      <c r="EF38" s="41"/>
      <c r="EG38" s="41"/>
      <c r="EH38" s="41"/>
      <c r="EI38" s="41"/>
      <c r="EJ38" s="41"/>
      <c r="EK38" s="48"/>
      <c r="EL38" s="49"/>
      <c r="EM38" s="49"/>
      <c r="EN38" s="49"/>
      <c r="EO38" s="49"/>
      <c r="EP38" s="49"/>
      <c r="EQ38" s="49"/>
      <c r="ER38" s="49"/>
      <c r="ES38" s="50"/>
      <c r="ET38" s="48"/>
      <c r="EU38" s="49"/>
      <c r="EV38" s="49"/>
      <c r="EW38" s="49"/>
      <c r="EX38" s="49"/>
      <c r="EY38" s="49"/>
      <c r="EZ38" s="49"/>
      <c r="FA38" s="49"/>
      <c r="FB38" s="50"/>
      <c r="FC38" s="40">
        <f t="shared" si="2"/>
        <v>-0.24997101999999982</v>
      </c>
      <c r="FD38" s="41"/>
      <c r="FE38" s="41"/>
      <c r="FF38" s="41"/>
      <c r="FG38" s="41"/>
      <c r="FH38" s="41"/>
      <c r="FI38" s="41"/>
      <c r="FJ38" s="41"/>
      <c r="FK38" s="41"/>
      <c r="FL38" s="41"/>
      <c r="FM38" s="51"/>
      <c r="FN38" s="40">
        <f t="shared" si="3"/>
        <v>0.24997101999999982</v>
      </c>
      <c r="FO38" s="41"/>
      <c r="FP38" s="41"/>
      <c r="FQ38" s="41"/>
      <c r="FR38" s="41"/>
      <c r="FS38" s="41"/>
      <c r="FT38" s="41"/>
      <c r="FU38" s="41"/>
      <c r="FV38" s="41"/>
      <c r="FW38" s="41"/>
      <c r="FX38" s="46"/>
      <c r="FY38" s="47"/>
      <c r="FZ38" s="47"/>
      <c r="GA38" s="47"/>
      <c r="GB38" s="47"/>
      <c r="GC38" s="47"/>
      <c r="GD38" s="48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50"/>
      <c r="GP38" s="48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50"/>
      <c r="HB38" s="127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9"/>
    </row>
    <row r="39" spans="1:232" s="33" customFormat="1" ht="11.25">
      <c r="A39" s="52" t="s">
        <v>49</v>
      </c>
      <c r="B39" s="53"/>
      <c r="C39" s="53"/>
      <c r="D39" s="53"/>
      <c r="E39" s="54"/>
      <c r="F39" s="55" t="s">
        <v>190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  <c r="AJ39" s="40">
        <v>0</v>
      </c>
      <c r="AK39" s="41"/>
      <c r="AL39" s="41"/>
      <c r="AM39" s="41"/>
      <c r="AN39" s="41"/>
      <c r="AO39" s="41"/>
      <c r="AP39" s="41"/>
      <c r="AQ39" s="51"/>
      <c r="AR39" s="40">
        <v>0</v>
      </c>
      <c r="AS39" s="41"/>
      <c r="AT39" s="41"/>
      <c r="AU39" s="41"/>
      <c r="AV39" s="41"/>
      <c r="AW39" s="41"/>
      <c r="AX39" s="41"/>
      <c r="AY39" s="51"/>
      <c r="AZ39" s="40">
        <f t="shared" si="4"/>
        <v>0</v>
      </c>
      <c r="BA39" s="41"/>
      <c r="BB39" s="41"/>
      <c r="BC39" s="41"/>
      <c r="BD39" s="41"/>
      <c r="BE39" s="41"/>
      <c r="BF39" s="41"/>
      <c r="BG39" s="51"/>
      <c r="BH39" s="48" t="s">
        <v>61</v>
      </c>
      <c r="BI39" s="49"/>
      <c r="BJ39" s="49"/>
      <c r="BK39" s="49"/>
      <c r="BL39" s="49"/>
      <c r="BM39" s="49"/>
      <c r="BN39" s="49"/>
      <c r="BO39" s="50"/>
      <c r="BP39" s="48"/>
      <c r="BQ39" s="49"/>
      <c r="BR39" s="49"/>
      <c r="BS39" s="49"/>
      <c r="BT39" s="49"/>
      <c r="BU39" s="49"/>
      <c r="BV39" s="49"/>
      <c r="BW39" s="50"/>
      <c r="BX39" s="40" t="s">
        <v>61</v>
      </c>
      <c r="BY39" s="41"/>
      <c r="BZ39" s="41"/>
      <c r="CA39" s="41"/>
      <c r="CB39" s="41"/>
      <c r="CC39" s="41"/>
      <c r="CD39" s="41"/>
      <c r="CE39" s="51"/>
      <c r="CF39" s="48"/>
      <c r="CG39" s="49"/>
      <c r="CH39" s="49"/>
      <c r="CI39" s="49"/>
      <c r="CJ39" s="49"/>
      <c r="CK39" s="49"/>
      <c r="CL39" s="49"/>
      <c r="CM39" s="50"/>
      <c r="CN39" s="48" t="s">
        <v>61</v>
      </c>
      <c r="CO39" s="49"/>
      <c r="CP39" s="49"/>
      <c r="CQ39" s="49"/>
      <c r="CR39" s="49"/>
      <c r="CS39" s="49"/>
      <c r="CT39" s="49"/>
      <c r="CU39" s="50"/>
      <c r="CV39" s="40"/>
      <c r="CW39" s="41"/>
      <c r="CX39" s="41"/>
      <c r="CY39" s="41"/>
      <c r="CZ39" s="41"/>
      <c r="DA39" s="41"/>
      <c r="DB39" s="41"/>
      <c r="DC39" s="51"/>
      <c r="DD39" s="40">
        <v>0</v>
      </c>
      <c r="DE39" s="41"/>
      <c r="DF39" s="41"/>
      <c r="DG39" s="41"/>
      <c r="DH39" s="41"/>
      <c r="DI39" s="41"/>
      <c r="DJ39" s="41"/>
      <c r="DK39" s="51"/>
      <c r="DL39" s="58"/>
      <c r="DM39" s="59"/>
      <c r="DN39" s="59"/>
      <c r="DO39" s="59"/>
      <c r="DP39" s="59"/>
      <c r="DQ39" s="59"/>
      <c r="DR39" s="59"/>
      <c r="DS39" s="60"/>
      <c r="DT39" s="40">
        <f t="shared" si="0"/>
        <v>0</v>
      </c>
      <c r="DU39" s="41"/>
      <c r="DV39" s="41"/>
      <c r="DW39" s="41"/>
      <c r="DX39" s="41"/>
      <c r="DY39" s="41"/>
      <c r="DZ39" s="41"/>
      <c r="EA39" s="41"/>
      <c r="EB39" s="51"/>
      <c r="EC39" s="40">
        <f t="shared" si="1"/>
        <v>0</v>
      </c>
      <c r="ED39" s="41"/>
      <c r="EE39" s="41"/>
      <c r="EF39" s="41"/>
      <c r="EG39" s="41"/>
      <c r="EH39" s="41"/>
      <c r="EI39" s="41"/>
      <c r="EJ39" s="41"/>
      <c r="EK39" s="48"/>
      <c r="EL39" s="49"/>
      <c r="EM39" s="49"/>
      <c r="EN39" s="49"/>
      <c r="EO39" s="49"/>
      <c r="EP39" s="49"/>
      <c r="EQ39" s="49"/>
      <c r="ER39" s="49"/>
      <c r="ES39" s="50"/>
      <c r="ET39" s="48"/>
      <c r="EU39" s="49"/>
      <c r="EV39" s="49"/>
      <c r="EW39" s="49"/>
      <c r="EX39" s="49"/>
      <c r="EY39" s="49"/>
      <c r="EZ39" s="49"/>
      <c r="FA39" s="49"/>
      <c r="FB39" s="50"/>
      <c r="FC39" s="40">
        <f t="shared" si="2"/>
        <v>0</v>
      </c>
      <c r="FD39" s="41"/>
      <c r="FE39" s="41"/>
      <c r="FF39" s="41"/>
      <c r="FG39" s="41"/>
      <c r="FH39" s="41"/>
      <c r="FI39" s="41"/>
      <c r="FJ39" s="41"/>
      <c r="FK39" s="41"/>
      <c r="FL39" s="41"/>
      <c r="FM39" s="51"/>
      <c r="FN39" s="40">
        <f t="shared" si="3"/>
        <v>0</v>
      </c>
      <c r="FO39" s="41"/>
      <c r="FP39" s="41"/>
      <c r="FQ39" s="41"/>
      <c r="FR39" s="41"/>
      <c r="FS39" s="41"/>
      <c r="FT39" s="41"/>
      <c r="FU39" s="41"/>
      <c r="FV39" s="41"/>
      <c r="FW39" s="41"/>
      <c r="FX39" s="46"/>
      <c r="FY39" s="47"/>
      <c r="FZ39" s="47"/>
      <c r="GA39" s="47"/>
      <c r="GB39" s="47"/>
      <c r="GC39" s="47"/>
      <c r="GD39" s="48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50"/>
      <c r="GP39" s="48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50"/>
      <c r="HB39" s="127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9"/>
    </row>
    <row r="40" spans="1:232" s="33" customFormat="1" ht="21.75" customHeight="1">
      <c r="A40" s="52" t="s">
        <v>54</v>
      </c>
      <c r="B40" s="53"/>
      <c r="C40" s="53"/>
      <c r="D40" s="53"/>
      <c r="E40" s="54"/>
      <c r="F40" s="55" t="s">
        <v>191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7"/>
      <c r="AJ40" s="40">
        <v>0</v>
      </c>
      <c r="AK40" s="41"/>
      <c r="AL40" s="41"/>
      <c r="AM40" s="41"/>
      <c r="AN40" s="41"/>
      <c r="AO40" s="41"/>
      <c r="AP40" s="41"/>
      <c r="AQ40" s="51"/>
      <c r="AR40" s="40">
        <v>0</v>
      </c>
      <c r="AS40" s="41"/>
      <c r="AT40" s="41"/>
      <c r="AU40" s="41"/>
      <c r="AV40" s="41"/>
      <c r="AW40" s="41"/>
      <c r="AX40" s="41"/>
      <c r="AY40" s="51"/>
      <c r="AZ40" s="40">
        <f t="shared" si="4"/>
        <v>0</v>
      </c>
      <c r="BA40" s="41"/>
      <c r="BB40" s="41"/>
      <c r="BC40" s="41"/>
      <c r="BD40" s="41"/>
      <c r="BE40" s="41"/>
      <c r="BF40" s="41"/>
      <c r="BG40" s="51"/>
      <c r="BH40" s="48" t="s">
        <v>61</v>
      </c>
      <c r="BI40" s="49"/>
      <c r="BJ40" s="49"/>
      <c r="BK40" s="49"/>
      <c r="BL40" s="49"/>
      <c r="BM40" s="49"/>
      <c r="BN40" s="49"/>
      <c r="BO40" s="50"/>
      <c r="BP40" s="48"/>
      <c r="BQ40" s="49"/>
      <c r="BR40" s="49"/>
      <c r="BS40" s="49"/>
      <c r="BT40" s="49"/>
      <c r="BU40" s="49"/>
      <c r="BV40" s="49"/>
      <c r="BW40" s="50"/>
      <c r="BX40" s="48" t="s">
        <v>61</v>
      </c>
      <c r="BY40" s="49"/>
      <c r="BZ40" s="49"/>
      <c r="CA40" s="49"/>
      <c r="CB40" s="49"/>
      <c r="CC40" s="49"/>
      <c r="CD40" s="49"/>
      <c r="CE40" s="50"/>
      <c r="CF40" s="48"/>
      <c r="CG40" s="49"/>
      <c r="CH40" s="49"/>
      <c r="CI40" s="49"/>
      <c r="CJ40" s="49"/>
      <c r="CK40" s="49"/>
      <c r="CL40" s="49"/>
      <c r="CM40" s="50"/>
      <c r="CN40" s="48" t="s">
        <v>61</v>
      </c>
      <c r="CO40" s="49"/>
      <c r="CP40" s="49"/>
      <c r="CQ40" s="49"/>
      <c r="CR40" s="49"/>
      <c r="CS40" s="49"/>
      <c r="CT40" s="49"/>
      <c r="CU40" s="50"/>
      <c r="CV40" s="40"/>
      <c r="CW40" s="41"/>
      <c r="CX40" s="41"/>
      <c r="CY40" s="41"/>
      <c r="CZ40" s="41"/>
      <c r="DA40" s="41"/>
      <c r="DB40" s="41"/>
      <c r="DC40" s="51"/>
      <c r="DD40" s="40">
        <v>0</v>
      </c>
      <c r="DE40" s="41"/>
      <c r="DF40" s="41"/>
      <c r="DG40" s="41"/>
      <c r="DH40" s="41"/>
      <c r="DI40" s="41"/>
      <c r="DJ40" s="41"/>
      <c r="DK40" s="51"/>
      <c r="DL40" s="48"/>
      <c r="DM40" s="49"/>
      <c r="DN40" s="49"/>
      <c r="DO40" s="49"/>
      <c r="DP40" s="49"/>
      <c r="DQ40" s="49"/>
      <c r="DR40" s="49"/>
      <c r="DS40" s="50"/>
      <c r="DT40" s="40">
        <f t="shared" si="0"/>
        <v>0</v>
      </c>
      <c r="DU40" s="41"/>
      <c r="DV40" s="41"/>
      <c r="DW40" s="41"/>
      <c r="DX40" s="41"/>
      <c r="DY40" s="41"/>
      <c r="DZ40" s="41"/>
      <c r="EA40" s="41"/>
      <c r="EB40" s="51"/>
      <c r="EC40" s="40">
        <f t="shared" si="1"/>
        <v>0</v>
      </c>
      <c r="ED40" s="41"/>
      <c r="EE40" s="41"/>
      <c r="EF40" s="41"/>
      <c r="EG40" s="41"/>
      <c r="EH40" s="41"/>
      <c r="EI40" s="41"/>
      <c r="EJ40" s="41"/>
      <c r="EK40" s="48"/>
      <c r="EL40" s="49"/>
      <c r="EM40" s="49"/>
      <c r="EN40" s="49"/>
      <c r="EO40" s="49"/>
      <c r="EP40" s="49"/>
      <c r="EQ40" s="49"/>
      <c r="ER40" s="49"/>
      <c r="ES40" s="50"/>
      <c r="ET40" s="48"/>
      <c r="EU40" s="49"/>
      <c r="EV40" s="49"/>
      <c r="EW40" s="49"/>
      <c r="EX40" s="49"/>
      <c r="EY40" s="49"/>
      <c r="EZ40" s="49"/>
      <c r="FA40" s="49"/>
      <c r="FB40" s="50"/>
      <c r="FC40" s="40">
        <f t="shared" si="2"/>
        <v>0</v>
      </c>
      <c r="FD40" s="41"/>
      <c r="FE40" s="41"/>
      <c r="FF40" s="41"/>
      <c r="FG40" s="41"/>
      <c r="FH40" s="41"/>
      <c r="FI40" s="41"/>
      <c r="FJ40" s="41"/>
      <c r="FK40" s="41"/>
      <c r="FL40" s="41"/>
      <c r="FM40" s="51"/>
      <c r="FN40" s="40">
        <f t="shared" si="3"/>
        <v>0</v>
      </c>
      <c r="FO40" s="41"/>
      <c r="FP40" s="41"/>
      <c r="FQ40" s="41"/>
      <c r="FR40" s="41"/>
      <c r="FS40" s="41"/>
      <c r="FT40" s="41"/>
      <c r="FU40" s="41"/>
      <c r="FV40" s="41"/>
      <c r="FW40" s="41"/>
      <c r="FX40" s="46"/>
      <c r="FY40" s="47"/>
      <c r="FZ40" s="47"/>
      <c r="GA40" s="47"/>
      <c r="GB40" s="47"/>
      <c r="GC40" s="47"/>
      <c r="GD40" s="48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50"/>
      <c r="GP40" s="48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50"/>
      <c r="HB40" s="127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9"/>
    </row>
    <row r="41" spans="1:232" s="33" customFormat="1" ht="11.25">
      <c r="A41" s="52" t="s">
        <v>59</v>
      </c>
      <c r="B41" s="53"/>
      <c r="C41" s="53"/>
      <c r="D41" s="53"/>
      <c r="E41" s="54"/>
      <c r="F41" s="55" t="s">
        <v>192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/>
      <c r="AJ41" s="40">
        <v>0</v>
      </c>
      <c r="AK41" s="41"/>
      <c r="AL41" s="41"/>
      <c r="AM41" s="41"/>
      <c r="AN41" s="41"/>
      <c r="AO41" s="41"/>
      <c r="AP41" s="41"/>
      <c r="AQ41" s="51"/>
      <c r="AR41" s="40">
        <v>0</v>
      </c>
      <c r="AS41" s="41"/>
      <c r="AT41" s="41"/>
      <c r="AU41" s="41"/>
      <c r="AV41" s="41"/>
      <c r="AW41" s="41"/>
      <c r="AX41" s="41"/>
      <c r="AY41" s="51"/>
      <c r="AZ41" s="40">
        <f t="shared" si="4"/>
        <v>0</v>
      </c>
      <c r="BA41" s="41"/>
      <c r="BB41" s="41"/>
      <c r="BC41" s="41"/>
      <c r="BD41" s="41"/>
      <c r="BE41" s="41"/>
      <c r="BF41" s="41"/>
      <c r="BG41" s="51"/>
      <c r="BH41" s="48" t="s">
        <v>61</v>
      </c>
      <c r="BI41" s="49"/>
      <c r="BJ41" s="49"/>
      <c r="BK41" s="49"/>
      <c r="BL41" s="49"/>
      <c r="BM41" s="49"/>
      <c r="BN41" s="49"/>
      <c r="BO41" s="50"/>
      <c r="BP41" s="48"/>
      <c r="BQ41" s="49"/>
      <c r="BR41" s="49"/>
      <c r="BS41" s="49"/>
      <c r="BT41" s="49"/>
      <c r="BU41" s="49"/>
      <c r="BV41" s="49"/>
      <c r="BW41" s="50"/>
      <c r="BX41" s="48" t="s">
        <v>61</v>
      </c>
      <c r="BY41" s="49"/>
      <c r="BZ41" s="49"/>
      <c r="CA41" s="49"/>
      <c r="CB41" s="49"/>
      <c r="CC41" s="49"/>
      <c r="CD41" s="49"/>
      <c r="CE41" s="50"/>
      <c r="CF41" s="48"/>
      <c r="CG41" s="49"/>
      <c r="CH41" s="49"/>
      <c r="CI41" s="49"/>
      <c r="CJ41" s="49"/>
      <c r="CK41" s="49"/>
      <c r="CL41" s="49"/>
      <c r="CM41" s="50"/>
      <c r="CN41" s="40" t="s">
        <v>61</v>
      </c>
      <c r="CO41" s="41"/>
      <c r="CP41" s="41"/>
      <c r="CQ41" s="41"/>
      <c r="CR41" s="41"/>
      <c r="CS41" s="41"/>
      <c r="CT41" s="41"/>
      <c r="CU41" s="51"/>
      <c r="CV41" s="40"/>
      <c r="CW41" s="41"/>
      <c r="CX41" s="41"/>
      <c r="CY41" s="41"/>
      <c r="CZ41" s="41"/>
      <c r="DA41" s="41"/>
      <c r="DB41" s="41"/>
      <c r="DC41" s="51"/>
      <c r="DD41" s="40">
        <v>0</v>
      </c>
      <c r="DE41" s="41"/>
      <c r="DF41" s="41"/>
      <c r="DG41" s="41"/>
      <c r="DH41" s="41"/>
      <c r="DI41" s="41"/>
      <c r="DJ41" s="41"/>
      <c r="DK41" s="51"/>
      <c r="DL41" s="40"/>
      <c r="DM41" s="41"/>
      <c r="DN41" s="41"/>
      <c r="DO41" s="41"/>
      <c r="DP41" s="41"/>
      <c r="DQ41" s="41"/>
      <c r="DR41" s="41"/>
      <c r="DS41" s="51"/>
      <c r="DT41" s="40">
        <f t="shared" si="0"/>
        <v>0</v>
      </c>
      <c r="DU41" s="41"/>
      <c r="DV41" s="41"/>
      <c r="DW41" s="41"/>
      <c r="DX41" s="41"/>
      <c r="DY41" s="41"/>
      <c r="DZ41" s="41"/>
      <c r="EA41" s="41"/>
      <c r="EB41" s="51"/>
      <c r="EC41" s="40">
        <f t="shared" si="1"/>
        <v>0</v>
      </c>
      <c r="ED41" s="41"/>
      <c r="EE41" s="41"/>
      <c r="EF41" s="41"/>
      <c r="EG41" s="41"/>
      <c r="EH41" s="41"/>
      <c r="EI41" s="41"/>
      <c r="EJ41" s="41"/>
      <c r="EK41" s="48"/>
      <c r="EL41" s="49"/>
      <c r="EM41" s="49"/>
      <c r="EN41" s="49"/>
      <c r="EO41" s="49"/>
      <c r="EP41" s="49"/>
      <c r="EQ41" s="49"/>
      <c r="ER41" s="49"/>
      <c r="ES41" s="50"/>
      <c r="ET41" s="48"/>
      <c r="EU41" s="49"/>
      <c r="EV41" s="49"/>
      <c r="EW41" s="49"/>
      <c r="EX41" s="49"/>
      <c r="EY41" s="49"/>
      <c r="EZ41" s="49"/>
      <c r="FA41" s="49"/>
      <c r="FB41" s="50"/>
      <c r="FC41" s="40">
        <f t="shared" si="2"/>
        <v>0</v>
      </c>
      <c r="FD41" s="41"/>
      <c r="FE41" s="41"/>
      <c r="FF41" s="41"/>
      <c r="FG41" s="41"/>
      <c r="FH41" s="41"/>
      <c r="FI41" s="41"/>
      <c r="FJ41" s="41"/>
      <c r="FK41" s="41"/>
      <c r="FL41" s="41"/>
      <c r="FM41" s="51"/>
      <c r="FN41" s="40">
        <f t="shared" si="3"/>
        <v>0</v>
      </c>
      <c r="FO41" s="41"/>
      <c r="FP41" s="41"/>
      <c r="FQ41" s="41"/>
      <c r="FR41" s="41"/>
      <c r="FS41" s="41"/>
      <c r="FT41" s="41"/>
      <c r="FU41" s="41"/>
      <c r="FV41" s="41"/>
      <c r="FW41" s="41"/>
      <c r="FX41" s="46"/>
      <c r="FY41" s="47"/>
      <c r="FZ41" s="47"/>
      <c r="GA41" s="47"/>
      <c r="GB41" s="47"/>
      <c r="GC41" s="47"/>
      <c r="GD41" s="48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50"/>
      <c r="GP41" s="48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50"/>
      <c r="HB41" s="127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9"/>
    </row>
    <row r="42" spans="1:232" s="33" customFormat="1" ht="11.25">
      <c r="A42" s="52" t="s">
        <v>60</v>
      </c>
      <c r="B42" s="53"/>
      <c r="C42" s="53"/>
      <c r="D42" s="53"/>
      <c r="E42" s="54"/>
      <c r="F42" s="55" t="s">
        <v>182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7"/>
      <c r="AJ42" s="40">
        <v>0</v>
      </c>
      <c r="AK42" s="41"/>
      <c r="AL42" s="41"/>
      <c r="AM42" s="41"/>
      <c r="AN42" s="41"/>
      <c r="AO42" s="41"/>
      <c r="AP42" s="41"/>
      <c r="AQ42" s="51"/>
      <c r="AR42" s="40">
        <v>0</v>
      </c>
      <c r="AS42" s="41"/>
      <c r="AT42" s="41"/>
      <c r="AU42" s="41"/>
      <c r="AV42" s="41"/>
      <c r="AW42" s="41"/>
      <c r="AX42" s="41"/>
      <c r="AY42" s="51"/>
      <c r="AZ42" s="40">
        <f t="shared" si="4"/>
        <v>0</v>
      </c>
      <c r="BA42" s="41"/>
      <c r="BB42" s="41"/>
      <c r="BC42" s="41"/>
      <c r="BD42" s="41"/>
      <c r="BE42" s="41"/>
      <c r="BF42" s="41"/>
      <c r="BG42" s="51"/>
      <c r="BH42" s="48" t="s">
        <v>61</v>
      </c>
      <c r="BI42" s="49"/>
      <c r="BJ42" s="49"/>
      <c r="BK42" s="49"/>
      <c r="BL42" s="49"/>
      <c r="BM42" s="49"/>
      <c r="BN42" s="49"/>
      <c r="BO42" s="50"/>
      <c r="BP42" s="48"/>
      <c r="BQ42" s="49"/>
      <c r="BR42" s="49"/>
      <c r="BS42" s="49"/>
      <c r="BT42" s="49"/>
      <c r="BU42" s="49"/>
      <c r="BV42" s="49"/>
      <c r="BW42" s="50"/>
      <c r="BX42" s="48" t="s">
        <v>61</v>
      </c>
      <c r="BY42" s="49"/>
      <c r="BZ42" s="49"/>
      <c r="CA42" s="49"/>
      <c r="CB42" s="49"/>
      <c r="CC42" s="49"/>
      <c r="CD42" s="49"/>
      <c r="CE42" s="50"/>
      <c r="CF42" s="48"/>
      <c r="CG42" s="49"/>
      <c r="CH42" s="49"/>
      <c r="CI42" s="49"/>
      <c r="CJ42" s="49"/>
      <c r="CK42" s="49"/>
      <c r="CL42" s="49"/>
      <c r="CM42" s="50"/>
      <c r="CN42" s="48" t="s">
        <v>61</v>
      </c>
      <c r="CO42" s="49"/>
      <c r="CP42" s="49"/>
      <c r="CQ42" s="49"/>
      <c r="CR42" s="49"/>
      <c r="CS42" s="49"/>
      <c r="CT42" s="49"/>
      <c r="CU42" s="50"/>
      <c r="CV42" s="48"/>
      <c r="CW42" s="49"/>
      <c r="CX42" s="49"/>
      <c r="CY42" s="49"/>
      <c r="CZ42" s="49"/>
      <c r="DA42" s="49"/>
      <c r="DB42" s="49"/>
      <c r="DC42" s="50"/>
      <c r="DD42" s="40">
        <v>0</v>
      </c>
      <c r="DE42" s="41"/>
      <c r="DF42" s="41"/>
      <c r="DG42" s="41"/>
      <c r="DH42" s="41"/>
      <c r="DI42" s="41"/>
      <c r="DJ42" s="41"/>
      <c r="DK42" s="51"/>
      <c r="DL42" s="40"/>
      <c r="DM42" s="41"/>
      <c r="DN42" s="41"/>
      <c r="DO42" s="41"/>
      <c r="DP42" s="41"/>
      <c r="DQ42" s="41"/>
      <c r="DR42" s="41"/>
      <c r="DS42" s="51"/>
      <c r="DT42" s="40">
        <f t="shared" si="0"/>
        <v>0</v>
      </c>
      <c r="DU42" s="41"/>
      <c r="DV42" s="41"/>
      <c r="DW42" s="41"/>
      <c r="DX42" s="41"/>
      <c r="DY42" s="41"/>
      <c r="DZ42" s="41"/>
      <c r="EA42" s="41"/>
      <c r="EB42" s="51"/>
      <c r="EC42" s="40">
        <f t="shared" si="1"/>
        <v>0</v>
      </c>
      <c r="ED42" s="41"/>
      <c r="EE42" s="41"/>
      <c r="EF42" s="41"/>
      <c r="EG42" s="41"/>
      <c r="EH42" s="41"/>
      <c r="EI42" s="41"/>
      <c r="EJ42" s="41"/>
      <c r="EK42" s="48"/>
      <c r="EL42" s="49"/>
      <c r="EM42" s="49"/>
      <c r="EN42" s="49"/>
      <c r="EO42" s="49"/>
      <c r="EP42" s="49"/>
      <c r="EQ42" s="49"/>
      <c r="ER42" s="49"/>
      <c r="ES42" s="50"/>
      <c r="ET42" s="48"/>
      <c r="EU42" s="49"/>
      <c r="EV42" s="49"/>
      <c r="EW42" s="49"/>
      <c r="EX42" s="49"/>
      <c r="EY42" s="49"/>
      <c r="EZ42" s="49"/>
      <c r="FA42" s="49"/>
      <c r="FB42" s="50"/>
      <c r="FC42" s="40">
        <f t="shared" si="2"/>
        <v>0</v>
      </c>
      <c r="FD42" s="41"/>
      <c r="FE42" s="41"/>
      <c r="FF42" s="41"/>
      <c r="FG42" s="41"/>
      <c r="FH42" s="41"/>
      <c r="FI42" s="41"/>
      <c r="FJ42" s="41"/>
      <c r="FK42" s="41"/>
      <c r="FL42" s="41"/>
      <c r="FM42" s="51"/>
      <c r="FN42" s="40">
        <f t="shared" si="3"/>
        <v>0</v>
      </c>
      <c r="FO42" s="41"/>
      <c r="FP42" s="41"/>
      <c r="FQ42" s="41"/>
      <c r="FR42" s="41"/>
      <c r="FS42" s="41"/>
      <c r="FT42" s="41"/>
      <c r="FU42" s="41"/>
      <c r="FV42" s="41"/>
      <c r="FW42" s="41"/>
      <c r="FX42" s="46"/>
      <c r="FY42" s="47"/>
      <c r="FZ42" s="47"/>
      <c r="GA42" s="47"/>
      <c r="GB42" s="47"/>
      <c r="GC42" s="47"/>
      <c r="GD42" s="48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50"/>
      <c r="GP42" s="48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50"/>
      <c r="HB42" s="127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9"/>
    </row>
    <row r="43" spans="1:232" s="33" customFormat="1" ht="11.25">
      <c r="A43" s="52" t="s">
        <v>193</v>
      </c>
      <c r="B43" s="53"/>
      <c r="C43" s="53"/>
      <c r="D43" s="53"/>
      <c r="E43" s="54"/>
      <c r="F43" s="55" t="s">
        <v>201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J43" s="40">
        <v>1.27</v>
      </c>
      <c r="AK43" s="41"/>
      <c r="AL43" s="41"/>
      <c r="AM43" s="41"/>
      <c r="AN43" s="41"/>
      <c r="AO43" s="41"/>
      <c r="AP43" s="41"/>
      <c r="AQ43" s="51"/>
      <c r="AR43" s="40">
        <v>1.27</v>
      </c>
      <c r="AS43" s="41"/>
      <c r="AT43" s="41"/>
      <c r="AU43" s="41"/>
      <c r="AV43" s="41"/>
      <c r="AW43" s="41"/>
      <c r="AX43" s="41"/>
      <c r="AY43" s="51"/>
      <c r="AZ43" s="40">
        <f t="shared" si="4"/>
        <v>0</v>
      </c>
      <c r="BA43" s="41"/>
      <c r="BB43" s="41"/>
      <c r="BC43" s="41"/>
      <c r="BD43" s="41"/>
      <c r="BE43" s="41"/>
      <c r="BF43" s="41"/>
      <c r="BG43" s="51"/>
      <c r="BH43" s="48" t="s">
        <v>61</v>
      </c>
      <c r="BI43" s="49"/>
      <c r="BJ43" s="49"/>
      <c r="BK43" s="49"/>
      <c r="BL43" s="49"/>
      <c r="BM43" s="49"/>
      <c r="BN43" s="49"/>
      <c r="BO43" s="50"/>
      <c r="BP43" s="48"/>
      <c r="BQ43" s="49"/>
      <c r="BR43" s="49"/>
      <c r="BS43" s="49"/>
      <c r="BT43" s="49"/>
      <c r="BU43" s="49"/>
      <c r="BV43" s="49"/>
      <c r="BW43" s="50"/>
      <c r="BX43" s="48" t="s">
        <v>61</v>
      </c>
      <c r="BY43" s="49"/>
      <c r="BZ43" s="49"/>
      <c r="CA43" s="49"/>
      <c r="CB43" s="49"/>
      <c r="CC43" s="49"/>
      <c r="CD43" s="49"/>
      <c r="CE43" s="50"/>
      <c r="CF43" s="48"/>
      <c r="CG43" s="49"/>
      <c r="CH43" s="49"/>
      <c r="CI43" s="49"/>
      <c r="CJ43" s="49"/>
      <c r="CK43" s="49"/>
      <c r="CL43" s="49"/>
      <c r="CM43" s="50"/>
      <c r="CN43" s="48" t="s">
        <v>61</v>
      </c>
      <c r="CO43" s="49"/>
      <c r="CP43" s="49"/>
      <c r="CQ43" s="49"/>
      <c r="CR43" s="49"/>
      <c r="CS43" s="49"/>
      <c r="CT43" s="49"/>
      <c r="CU43" s="50"/>
      <c r="CV43" s="48"/>
      <c r="CW43" s="49"/>
      <c r="CX43" s="49"/>
      <c r="CY43" s="49"/>
      <c r="CZ43" s="49"/>
      <c r="DA43" s="49"/>
      <c r="DB43" s="49"/>
      <c r="DC43" s="50"/>
      <c r="DD43" s="40">
        <v>1.27</v>
      </c>
      <c r="DE43" s="41"/>
      <c r="DF43" s="41"/>
      <c r="DG43" s="41"/>
      <c r="DH43" s="41"/>
      <c r="DI43" s="41"/>
      <c r="DJ43" s="41"/>
      <c r="DK43" s="51"/>
      <c r="DL43" s="48"/>
      <c r="DM43" s="49"/>
      <c r="DN43" s="49"/>
      <c r="DO43" s="49"/>
      <c r="DP43" s="49"/>
      <c r="DQ43" s="49"/>
      <c r="DR43" s="49"/>
      <c r="DS43" s="50"/>
      <c r="DT43" s="40">
        <f t="shared" si="0"/>
        <v>0</v>
      </c>
      <c r="DU43" s="41"/>
      <c r="DV43" s="41"/>
      <c r="DW43" s="41"/>
      <c r="DX43" s="41"/>
      <c r="DY43" s="41"/>
      <c r="DZ43" s="41"/>
      <c r="EA43" s="41"/>
      <c r="EB43" s="51"/>
      <c r="EC43" s="40">
        <f t="shared" si="1"/>
        <v>0</v>
      </c>
      <c r="ED43" s="41"/>
      <c r="EE43" s="41"/>
      <c r="EF43" s="41"/>
      <c r="EG43" s="41"/>
      <c r="EH43" s="41"/>
      <c r="EI43" s="41"/>
      <c r="EJ43" s="41"/>
      <c r="EK43" s="48"/>
      <c r="EL43" s="49"/>
      <c r="EM43" s="49"/>
      <c r="EN43" s="49"/>
      <c r="EO43" s="49"/>
      <c r="EP43" s="49"/>
      <c r="EQ43" s="49"/>
      <c r="ER43" s="49"/>
      <c r="ES43" s="50"/>
      <c r="ET43" s="48"/>
      <c r="EU43" s="49"/>
      <c r="EV43" s="49"/>
      <c r="EW43" s="49"/>
      <c r="EX43" s="49"/>
      <c r="EY43" s="49"/>
      <c r="EZ43" s="49"/>
      <c r="FA43" s="49"/>
      <c r="FB43" s="50"/>
      <c r="FC43" s="40">
        <f t="shared" si="2"/>
        <v>1.27</v>
      </c>
      <c r="FD43" s="41"/>
      <c r="FE43" s="41"/>
      <c r="FF43" s="41"/>
      <c r="FG43" s="41"/>
      <c r="FH43" s="41"/>
      <c r="FI43" s="41"/>
      <c r="FJ43" s="41"/>
      <c r="FK43" s="41"/>
      <c r="FL43" s="41"/>
      <c r="FM43" s="51"/>
      <c r="FN43" s="40">
        <f t="shared" si="3"/>
        <v>-1.27</v>
      </c>
      <c r="FO43" s="41"/>
      <c r="FP43" s="41"/>
      <c r="FQ43" s="41"/>
      <c r="FR43" s="41"/>
      <c r="FS43" s="41"/>
      <c r="FT43" s="41"/>
      <c r="FU43" s="41"/>
      <c r="FV43" s="41"/>
      <c r="FW43" s="41"/>
      <c r="FX43" s="46"/>
      <c r="FY43" s="47"/>
      <c r="FZ43" s="47"/>
      <c r="GA43" s="47"/>
      <c r="GB43" s="47"/>
      <c r="GC43" s="47"/>
      <c r="GD43" s="48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50"/>
      <c r="GP43" s="48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50"/>
      <c r="HB43" s="130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2"/>
    </row>
    <row r="44" spans="9:43" s="8" customFormat="1" ht="15.75" customHeight="1">
      <c r="I44" s="9" t="s">
        <v>31</v>
      </c>
      <c r="J44" s="8" t="s">
        <v>33</v>
      </c>
      <c r="AJ44" s="26"/>
      <c r="AK44" s="26"/>
      <c r="AL44" s="26"/>
      <c r="AM44" s="26"/>
      <c r="AN44" s="26"/>
      <c r="AO44" s="26"/>
      <c r="AP44" s="26"/>
      <c r="AQ44" s="26"/>
    </row>
    <row r="45" spans="7:43" s="8" customFormat="1" ht="10.5">
      <c r="G45" s="9"/>
      <c r="H45" s="9"/>
      <c r="I45" s="9" t="s">
        <v>32</v>
      </c>
      <c r="J45" s="8" t="s">
        <v>46</v>
      </c>
      <c r="AJ45" s="26"/>
      <c r="AK45" s="26"/>
      <c r="AL45" s="26"/>
      <c r="AM45" s="26"/>
      <c r="AN45" s="26"/>
      <c r="AO45" s="26"/>
      <c r="AP45" s="26"/>
      <c r="AQ45" s="26"/>
    </row>
    <row r="46" spans="6:43" s="8" customFormat="1" ht="12.75" customHeight="1">
      <c r="F46" s="9"/>
      <c r="G46" s="9"/>
      <c r="H46" s="9"/>
      <c r="I46" s="9" t="s">
        <v>34</v>
      </c>
      <c r="J46" s="8" t="s">
        <v>35</v>
      </c>
      <c r="AJ46" s="26"/>
      <c r="AK46" s="26"/>
      <c r="AL46" s="26"/>
      <c r="AM46" s="26"/>
      <c r="AN46" s="26"/>
      <c r="AO46" s="26"/>
      <c r="AP46" s="26"/>
      <c r="AQ46" s="26"/>
    </row>
    <row r="47" spans="36:43" s="8" customFormat="1" ht="6" customHeight="1">
      <c r="AJ47" s="26"/>
      <c r="AK47" s="26"/>
      <c r="AL47" s="26"/>
      <c r="AM47" s="26"/>
      <c r="AN47" s="26"/>
      <c r="AO47" s="26"/>
      <c r="AP47" s="26"/>
      <c r="AQ47" s="26"/>
    </row>
    <row r="48" s="8" customFormat="1" ht="10.5">
      <c r="G48" s="8" t="s">
        <v>36</v>
      </c>
    </row>
  </sheetData>
  <mergeCells count="749">
    <mergeCell ref="GD33:GO33"/>
    <mergeCell ref="GP33:HA33"/>
    <mergeCell ref="ET33:FB33"/>
    <mergeCell ref="FC33:FM33"/>
    <mergeCell ref="FN33:FW33"/>
    <mergeCell ref="FX33:GC33"/>
    <mergeCell ref="DL33:DS33"/>
    <mergeCell ref="DT33:EB33"/>
    <mergeCell ref="EC33:EJ33"/>
    <mergeCell ref="EK33:ES33"/>
    <mergeCell ref="CF33:CM33"/>
    <mergeCell ref="CN33:CU33"/>
    <mergeCell ref="CV33:DC33"/>
    <mergeCell ref="DD33:DK33"/>
    <mergeCell ref="AZ33:BG33"/>
    <mergeCell ref="BH33:BO33"/>
    <mergeCell ref="BP33:BW33"/>
    <mergeCell ref="BX33:CE33"/>
    <mergeCell ref="A33:E33"/>
    <mergeCell ref="F33:AI33"/>
    <mergeCell ref="AJ33:AQ33"/>
    <mergeCell ref="AR33:AY33"/>
    <mergeCell ref="AJ41:AQ41"/>
    <mergeCell ref="AJ42:AQ42"/>
    <mergeCell ref="AJ28:AQ28"/>
    <mergeCell ref="AJ29:AQ29"/>
    <mergeCell ref="AJ39:AQ39"/>
    <mergeCell ref="AJ40:AQ40"/>
    <mergeCell ref="AJ37:AQ37"/>
    <mergeCell ref="AJ38:AQ38"/>
    <mergeCell ref="AJ15:AQ15"/>
    <mergeCell ref="AJ21:AQ21"/>
    <mergeCell ref="AJ22:AQ22"/>
    <mergeCell ref="AJ19:AQ19"/>
    <mergeCell ref="AJ20:AQ20"/>
    <mergeCell ref="AJ12:AQ12"/>
    <mergeCell ref="AJ13:AQ13"/>
    <mergeCell ref="DL43:DS43"/>
    <mergeCell ref="DT43:EB43"/>
    <mergeCell ref="EK43:ES43"/>
    <mergeCell ref="EC43:EJ43"/>
    <mergeCell ref="HB12:HX43"/>
    <mergeCell ref="GD43:GO43"/>
    <mergeCell ref="GP43:HA43"/>
    <mergeCell ref="ET43:FB43"/>
    <mergeCell ref="FC43:FM43"/>
    <mergeCell ref="FN43:FW43"/>
    <mergeCell ref="FX43:GC43"/>
    <mergeCell ref="CF43:CM43"/>
    <mergeCell ref="CN43:CU43"/>
    <mergeCell ref="CV43:DC43"/>
    <mergeCell ref="DD43:DK43"/>
    <mergeCell ref="AZ43:BG43"/>
    <mergeCell ref="BH43:BO43"/>
    <mergeCell ref="BP43:BW43"/>
    <mergeCell ref="BX43:CE43"/>
    <mergeCell ref="A43:E43"/>
    <mergeCell ref="F43:AI43"/>
    <mergeCell ref="AR43:AY43"/>
    <mergeCell ref="AJ43:AQ43"/>
    <mergeCell ref="GD42:GO42"/>
    <mergeCell ref="GP42:HA42"/>
    <mergeCell ref="EK42:ES42"/>
    <mergeCell ref="ET42:FB42"/>
    <mergeCell ref="FC42:FM42"/>
    <mergeCell ref="FN42:FW42"/>
    <mergeCell ref="DD42:DK42"/>
    <mergeCell ref="DL42:DS42"/>
    <mergeCell ref="DT42:EB42"/>
    <mergeCell ref="FX42:GC42"/>
    <mergeCell ref="BX42:CE42"/>
    <mergeCell ref="CF42:CM42"/>
    <mergeCell ref="CN42:CU42"/>
    <mergeCell ref="CV42:DC42"/>
    <mergeCell ref="GD36:GO36"/>
    <mergeCell ref="GP36:HA36"/>
    <mergeCell ref="A42:E42"/>
    <mergeCell ref="F42:AI42"/>
    <mergeCell ref="AR42:AY42"/>
    <mergeCell ref="AZ42:BG42"/>
    <mergeCell ref="BH42:BO42"/>
    <mergeCell ref="BP42:BW42"/>
    <mergeCell ref="ET36:FB36"/>
    <mergeCell ref="FC36:FM36"/>
    <mergeCell ref="FN36:FW36"/>
    <mergeCell ref="FX36:GC36"/>
    <mergeCell ref="DL36:DS36"/>
    <mergeCell ref="DT36:EB36"/>
    <mergeCell ref="EK36:ES36"/>
    <mergeCell ref="EC36:EJ36"/>
    <mergeCell ref="CF36:CM36"/>
    <mergeCell ref="CN36:CU36"/>
    <mergeCell ref="CV36:DC36"/>
    <mergeCell ref="DD36:DK36"/>
    <mergeCell ref="AZ36:BG36"/>
    <mergeCell ref="BH36:BO36"/>
    <mergeCell ref="BP36:BW36"/>
    <mergeCell ref="BX36:CE36"/>
    <mergeCell ref="A36:E36"/>
    <mergeCell ref="F36:AI36"/>
    <mergeCell ref="AR36:AY36"/>
    <mergeCell ref="AJ36:AQ36"/>
    <mergeCell ref="GP35:HA35"/>
    <mergeCell ref="F35:AI35"/>
    <mergeCell ref="ET35:FB35"/>
    <mergeCell ref="FC35:FM35"/>
    <mergeCell ref="FN35:FW35"/>
    <mergeCell ref="FX35:GC35"/>
    <mergeCell ref="DL35:DS35"/>
    <mergeCell ref="DT35:EB35"/>
    <mergeCell ref="EK35:ES35"/>
    <mergeCell ref="CN35:CU35"/>
    <mergeCell ref="CV35:DC35"/>
    <mergeCell ref="DD35:DK35"/>
    <mergeCell ref="GD35:GO35"/>
    <mergeCell ref="BH35:BO35"/>
    <mergeCell ref="BP35:BW35"/>
    <mergeCell ref="BX35:CE35"/>
    <mergeCell ref="CF35:CM35"/>
    <mergeCell ref="EC35:EJ35"/>
    <mergeCell ref="A35:E35"/>
    <mergeCell ref="AR35:AY35"/>
    <mergeCell ref="AZ35:BG35"/>
    <mergeCell ref="AJ35:AQ35"/>
    <mergeCell ref="GP34:HA34"/>
    <mergeCell ref="ET34:FB34"/>
    <mergeCell ref="FC34:FM34"/>
    <mergeCell ref="FN34:FW34"/>
    <mergeCell ref="FX34:GC34"/>
    <mergeCell ref="DL34:DS34"/>
    <mergeCell ref="DT34:EB34"/>
    <mergeCell ref="EK34:ES34"/>
    <mergeCell ref="GD34:GO34"/>
    <mergeCell ref="EC34:EJ34"/>
    <mergeCell ref="CF34:CM34"/>
    <mergeCell ref="CN34:CU34"/>
    <mergeCell ref="CV34:DC34"/>
    <mergeCell ref="DD34:DK34"/>
    <mergeCell ref="AZ34:BG34"/>
    <mergeCell ref="BH34:BO34"/>
    <mergeCell ref="BP34:BW34"/>
    <mergeCell ref="BX34:CE34"/>
    <mergeCell ref="A34:E34"/>
    <mergeCell ref="F34:AI34"/>
    <mergeCell ref="AR34:AY34"/>
    <mergeCell ref="AJ34:AQ34"/>
    <mergeCell ref="DT32:EB32"/>
    <mergeCell ref="FX32:GC32"/>
    <mergeCell ref="GD32:GO32"/>
    <mergeCell ref="GP32:HA32"/>
    <mergeCell ref="EK32:ES32"/>
    <mergeCell ref="ET32:FB32"/>
    <mergeCell ref="FC32:FM32"/>
    <mergeCell ref="FN32:FW32"/>
    <mergeCell ref="EC32:EJ32"/>
    <mergeCell ref="CN32:CU32"/>
    <mergeCell ref="CV32:DC32"/>
    <mergeCell ref="DD32:DK32"/>
    <mergeCell ref="DL32:DS32"/>
    <mergeCell ref="A32:E32"/>
    <mergeCell ref="F32:AI32"/>
    <mergeCell ref="AR32:AY32"/>
    <mergeCell ref="AJ32:AQ32"/>
    <mergeCell ref="AZ32:BG32"/>
    <mergeCell ref="BH32:BO32"/>
    <mergeCell ref="BP32:BW32"/>
    <mergeCell ref="BX32:CE32"/>
    <mergeCell ref="CF32:CM32"/>
    <mergeCell ref="EC42:EJ42"/>
    <mergeCell ref="CF37:CM37"/>
    <mergeCell ref="CN37:CU37"/>
    <mergeCell ref="CV37:DC37"/>
    <mergeCell ref="DD37:DK37"/>
    <mergeCell ref="DL37:DS37"/>
    <mergeCell ref="DT37:EB37"/>
    <mergeCell ref="GP31:HA31"/>
    <mergeCell ref="EK31:ES31"/>
    <mergeCell ref="ET31:FB31"/>
    <mergeCell ref="FC31:FM31"/>
    <mergeCell ref="FN31:FW31"/>
    <mergeCell ref="DL31:DS31"/>
    <mergeCell ref="DT31:EB31"/>
    <mergeCell ref="FX31:GC31"/>
    <mergeCell ref="GD31:GO31"/>
    <mergeCell ref="A31:E31"/>
    <mergeCell ref="F31:AI31"/>
    <mergeCell ref="AR31:AY31"/>
    <mergeCell ref="AZ31:BG31"/>
    <mergeCell ref="AJ31:AQ31"/>
    <mergeCell ref="BH31:BO31"/>
    <mergeCell ref="BP31:BW31"/>
    <mergeCell ref="EC24:EJ24"/>
    <mergeCell ref="EC31:EJ31"/>
    <mergeCell ref="BX31:CE31"/>
    <mergeCell ref="CF31:CM31"/>
    <mergeCell ref="CN31:CU31"/>
    <mergeCell ref="CV31:DC31"/>
    <mergeCell ref="DD31:DK31"/>
    <mergeCell ref="CN26:CU26"/>
    <mergeCell ref="GD26:GO26"/>
    <mergeCell ref="GP26:HA26"/>
    <mergeCell ref="EK26:ES26"/>
    <mergeCell ref="ET26:FB26"/>
    <mergeCell ref="FC26:FM26"/>
    <mergeCell ref="FN26:FW26"/>
    <mergeCell ref="FX26:GC26"/>
    <mergeCell ref="CV26:DC26"/>
    <mergeCell ref="AR26:AY26"/>
    <mergeCell ref="AZ26:BG26"/>
    <mergeCell ref="BH26:BO26"/>
    <mergeCell ref="BP26:BW26"/>
    <mergeCell ref="BX26:CE26"/>
    <mergeCell ref="CF26:CM26"/>
    <mergeCell ref="GD25:GO25"/>
    <mergeCell ref="GP25:HA25"/>
    <mergeCell ref="F25:AI25"/>
    <mergeCell ref="ET25:FB25"/>
    <mergeCell ref="FC25:FM25"/>
    <mergeCell ref="FN25:FW25"/>
    <mergeCell ref="FX25:GC25"/>
    <mergeCell ref="DL25:DS25"/>
    <mergeCell ref="DT25:EB25"/>
    <mergeCell ref="EK25:ES25"/>
    <mergeCell ref="EC25:EJ25"/>
    <mergeCell ref="AZ25:BG25"/>
    <mergeCell ref="BH25:BO25"/>
    <mergeCell ref="BP25:BW25"/>
    <mergeCell ref="BX25:CE25"/>
    <mergeCell ref="CF25:CM25"/>
    <mergeCell ref="CN25:CU25"/>
    <mergeCell ref="CV25:DC25"/>
    <mergeCell ref="DD25:DK25"/>
    <mergeCell ref="AR25:AY25"/>
    <mergeCell ref="AJ25:AQ25"/>
    <mergeCell ref="A26:E26"/>
    <mergeCell ref="F26:AI26"/>
    <mergeCell ref="A25:E25"/>
    <mergeCell ref="AJ26:AQ26"/>
    <mergeCell ref="CN16:CU16"/>
    <mergeCell ref="CV16:DC16"/>
    <mergeCell ref="DD16:DK16"/>
    <mergeCell ref="DL16:DS16"/>
    <mergeCell ref="A17:E17"/>
    <mergeCell ref="F17:AI17"/>
    <mergeCell ref="FX16:GC16"/>
    <mergeCell ref="GD16:GO16"/>
    <mergeCell ref="A16:E16"/>
    <mergeCell ref="AR17:AY17"/>
    <mergeCell ref="AZ17:BG17"/>
    <mergeCell ref="BH17:BO17"/>
    <mergeCell ref="AJ16:AQ16"/>
    <mergeCell ref="AJ17:AQ17"/>
    <mergeCell ref="GP16:HA16"/>
    <mergeCell ref="DT16:EB16"/>
    <mergeCell ref="EK16:ES16"/>
    <mergeCell ref="ET16:FB16"/>
    <mergeCell ref="FC16:FM16"/>
    <mergeCell ref="EC16:EJ16"/>
    <mergeCell ref="FN16:FW16"/>
    <mergeCell ref="GD15:GO15"/>
    <mergeCell ref="GP15:HA15"/>
    <mergeCell ref="F16:AI16"/>
    <mergeCell ref="AR16:AY16"/>
    <mergeCell ref="AZ16:BG16"/>
    <mergeCell ref="BH16:BO16"/>
    <mergeCell ref="BP16:BW16"/>
    <mergeCell ref="BX16:CE16"/>
    <mergeCell ref="CF16:CM16"/>
    <mergeCell ref="ET15:FB15"/>
    <mergeCell ref="FC15:FM15"/>
    <mergeCell ref="FN15:FW15"/>
    <mergeCell ref="FX15:GC15"/>
    <mergeCell ref="DD15:DK15"/>
    <mergeCell ref="DL15:DS15"/>
    <mergeCell ref="DT15:EB15"/>
    <mergeCell ref="EK15:ES15"/>
    <mergeCell ref="GD14:GO14"/>
    <mergeCell ref="GP14:HA14"/>
    <mergeCell ref="AR15:AY15"/>
    <mergeCell ref="AZ15:BG15"/>
    <mergeCell ref="BH15:BO15"/>
    <mergeCell ref="BP15:BW15"/>
    <mergeCell ref="BX15:CE15"/>
    <mergeCell ref="CF15:CM15"/>
    <mergeCell ref="CN15:CU15"/>
    <mergeCell ref="CV15:DC15"/>
    <mergeCell ref="ET14:FB14"/>
    <mergeCell ref="FC14:FM14"/>
    <mergeCell ref="FN14:FW14"/>
    <mergeCell ref="FX14:GC14"/>
    <mergeCell ref="BP14:BW14"/>
    <mergeCell ref="BX14:CE14"/>
    <mergeCell ref="CF14:CM14"/>
    <mergeCell ref="FN13:FW13"/>
    <mergeCell ref="CN14:CU14"/>
    <mergeCell ref="CV14:DC14"/>
    <mergeCell ref="DD14:DK14"/>
    <mergeCell ref="DL14:DS14"/>
    <mergeCell ref="DT14:EB14"/>
    <mergeCell ref="EK14:ES14"/>
    <mergeCell ref="AR14:AY14"/>
    <mergeCell ref="AZ14:BG14"/>
    <mergeCell ref="BH14:BO14"/>
    <mergeCell ref="AJ14:AQ14"/>
    <mergeCell ref="GD13:GO13"/>
    <mergeCell ref="GP12:HA12"/>
    <mergeCell ref="GD12:GO12"/>
    <mergeCell ref="FN12:FW12"/>
    <mergeCell ref="GP13:HA13"/>
    <mergeCell ref="FX12:GC12"/>
    <mergeCell ref="AR13:AY13"/>
    <mergeCell ref="AZ13:BG13"/>
    <mergeCell ref="FX13:GC13"/>
    <mergeCell ref="ET13:FB13"/>
    <mergeCell ref="BH13:BO13"/>
    <mergeCell ref="BP13:BW13"/>
    <mergeCell ref="BX13:CE13"/>
    <mergeCell ref="CF13:CM13"/>
    <mergeCell ref="CN13:CU13"/>
    <mergeCell ref="CV13:DC13"/>
    <mergeCell ref="DD13:DK13"/>
    <mergeCell ref="DL13:DS13"/>
    <mergeCell ref="DT13:EB13"/>
    <mergeCell ref="EK13:ES13"/>
    <mergeCell ref="EK12:ES12"/>
    <mergeCell ref="FC13:FM13"/>
    <mergeCell ref="ET12:FB12"/>
    <mergeCell ref="FC12:FM12"/>
    <mergeCell ref="GV6:GW6"/>
    <mergeCell ref="DD12:DK12"/>
    <mergeCell ref="DL12:DS12"/>
    <mergeCell ref="DT12:EB12"/>
    <mergeCell ref="GP11:HA11"/>
    <mergeCell ref="GD10:HA10"/>
    <mergeCell ref="EK11:ES11"/>
    <mergeCell ref="EC11:EJ11"/>
    <mergeCell ref="DT9:EJ10"/>
    <mergeCell ref="DD10:DS10"/>
    <mergeCell ref="AR12:AY12"/>
    <mergeCell ref="AZ12:BG12"/>
    <mergeCell ref="BH12:BO12"/>
    <mergeCell ref="FN9:HA9"/>
    <mergeCell ref="BP12:BW12"/>
    <mergeCell ref="BX12:CE12"/>
    <mergeCell ref="CF12:CM12"/>
    <mergeCell ref="CN12:CU12"/>
    <mergeCell ref="CV12:DC12"/>
    <mergeCell ref="GD11:GO11"/>
    <mergeCell ref="GX6:GZ6"/>
    <mergeCell ref="HA6:HB6"/>
    <mergeCell ref="HC6:HM6"/>
    <mergeCell ref="GZ1:HX1"/>
    <mergeCell ref="HA3:HX3"/>
    <mergeCell ref="GW4:HX4"/>
    <mergeCell ref="GW5:HX5"/>
    <mergeCell ref="A2:HX2"/>
    <mergeCell ref="HN6:HP6"/>
    <mergeCell ref="HQ6:HS6"/>
    <mergeCell ref="HB9:HX11"/>
    <mergeCell ref="BX10:CM10"/>
    <mergeCell ref="CN10:DC10"/>
    <mergeCell ref="FN10:FW11"/>
    <mergeCell ref="FX10:GC11"/>
    <mergeCell ref="BX11:CE11"/>
    <mergeCell ref="CF11:CM11"/>
    <mergeCell ref="CN11:CU11"/>
    <mergeCell ref="CV11:DC11"/>
    <mergeCell ref="EK9:FB10"/>
    <mergeCell ref="FC9:FM11"/>
    <mergeCell ref="AR11:AY11"/>
    <mergeCell ref="AZ11:BG11"/>
    <mergeCell ref="AR10:BG10"/>
    <mergeCell ref="BH10:BW10"/>
    <mergeCell ref="BH11:BO11"/>
    <mergeCell ref="BP11:BW11"/>
    <mergeCell ref="ET11:FB11"/>
    <mergeCell ref="AR9:DS9"/>
    <mergeCell ref="DT11:EB11"/>
    <mergeCell ref="A9:E11"/>
    <mergeCell ref="F9:AI11"/>
    <mergeCell ref="AJ9:AQ11"/>
    <mergeCell ref="DD11:DK11"/>
    <mergeCell ref="DL11:DS11"/>
    <mergeCell ref="A15:E15"/>
    <mergeCell ref="F15:AI15"/>
    <mergeCell ref="A12:E12"/>
    <mergeCell ref="F12:AI12"/>
    <mergeCell ref="A13:E13"/>
    <mergeCell ref="F13:AI13"/>
    <mergeCell ref="A14:E14"/>
    <mergeCell ref="F14:AI14"/>
    <mergeCell ref="BP17:BW17"/>
    <mergeCell ref="DD17:DK17"/>
    <mergeCell ref="DL17:DS17"/>
    <mergeCell ref="DT17:EB17"/>
    <mergeCell ref="BX17:CE17"/>
    <mergeCell ref="CF17:CM17"/>
    <mergeCell ref="CN17:CU17"/>
    <mergeCell ref="CV17:DC17"/>
    <mergeCell ref="FX17:GC17"/>
    <mergeCell ref="GD17:GO17"/>
    <mergeCell ref="GP17:HA17"/>
    <mergeCell ref="EK17:ES17"/>
    <mergeCell ref="ET17:FB17"/>
    <mergeCell ref="FC17:FM17"/>
    <mergeCell ref="FN17:FW17"/>
    <mergeCell ref="A18:E18"/>
    <mergeCell ref="F18:AI18"/>
    <mergeCell ref="AR18:AY18"/>
    <mergeCell ref="AJ18:AQ18"/>
    <mergeCell ref="AZ18:BG18"/>
    <mergeCell ref="BH18:BO18"/>
    <mergeCell ref="BP18:BW18"/>
    <mergeCell ref="BX18:CE18"/>
    <mergeCell ref="CF18:CM18"/>
    <mergeCell ref="CN18:CU18"/>
    <mergeCell ref="CV18:DC18"/>
    <mergeCell ref="DD18:DK18"/>
    <mergeCell ref="FC18:FM18"/>
    <mergeCell ref="FN18:FW18"/>
    <mergeCell ref="FX18:GC18"/>
    <mergeCell ref="DL18:DS18"/>
    <mergeCell ref="DT18:EB18"/>
    <mergeCell ref="EK18:ES18"/>
    <mergeCell ref="GD18:GO18"/>
    <mergeCell ref="GP18:HA18"/>
    <mergeCell ref="A19:E19"/>
    <mergeCell ref="F19:AI19"/>
    <mergeCell ref="AR19:AY19"/>
    <mergeCell ref="AZ19:BG19"/>
    <mergeCell ref="BH19:BO19"/>
    <mergeCell ref="BP19:BW19"/>
    <mergeCell ref="ET18:FB18"/>
    <mergeCell ref="DD19:DK19"/>
    <mergeCell ref="DL19:DS19"/>
    <mergeCell ref="DT19:EB19"/>
    <mergeCell ref="BX19:CE19"/>
    <mergeCell ref="CF19:CM19"/>
    <mergeCell ref="CN19:CU19"/>
    <mergeCell ref="CV19:DC19"/>
    <mergeCell ref="FX19:GC19"/>
    <mergeCell ref="GD19:GO19"/>
    <mergeCell ref="GP19:HA19"/>
    <mergeCell ref="EK19:ES19"/>
    <mergeCell ref="ET19:FB19"/>
    <mergeCell ref="FC19:FM19"/>
    <mergeCell ref="FN19:FW19"/>
    <mergeCell ref="A20:E20"/>
    <mergeCell ref="F20:AI20"/>
    <mergeCell ref="AR20:AY20"/>
    <mergeCell ref="AZ20:BG20"/>
    <mergeCell ref="BH20:BO20"/>
    <mergeCell ref="BP20:BW20"/>
    <mergeCell ref="BX20:CE20"/>
    <mergeCell ref="CF20:CM20"/>
    <mergeCell ref="CN20:CU20"/>
    <mergeCell ref="CV20:DC20"/>
    <mergeCell ref="DD20:DK20"/>
    <mergeCell ref="DL20:DS20"/>
    <mergeCell ref="DT20:EB20"/>
    <mergeCell ref="EK20:ES20"/>
    <mergeCell ref="EC20:EJ20"/>
    <mergeCell ref="GD20:GO20"/>
    <mergeCell ref="GP20:HA20"/>
    <mergeCell ref="ET20:FB20"/>
    <mergeCell ref="FC20:FM20"/>
    <mergeCell ref="FN20:FW20"/>
    <mergeCell ref="FX20:GC20"/>
    <mergeCell ref="A21:E21"/>
    <mergeCell ref="F21:AI21"/>
    <mergeCell ref="AR21:AY21"/>
    <mergeCell ref="AZ21:BG21"/>
    <mergeCell ref="BH21:BO21"/>
    <mergeCell ref="BP21:BW21"/>
    <mergeCell ref="BX21:CE21"/>
    <mergeCell ref="CF21:CM21"/>
    <mergeCell ref="CN21:CU21"/>
    <mergeCell ref="CV21:DC21"/>
    <mergeCell ref="DD21:DK21"/>
    <mergeCell ref="FC21:FM21"/>
    <mergeCell ref="FN21:FW21"/>
    <mergeCell ref="FX21:GC21"/>
    <mergeCell ref="DL21:DS21"/>
    <mergeCell ref="DT21:EB21"/>
    <mergeCell ref="EK21:ES21"/>
    <mergeCell ref="EC21:EJ21"/>
    <mergeCell ref="GD21:GO21"/>
    <mergeCell ref="GP21:HA21"/>
    <mergeCell ref="A22:E22"/>
    <mergeCell ref="F22:AI22"/>
    <mergeCell ref="AR22:AY22"/>
    <mergeCell ref="AZ22:BG22"/>
    <mergeCell ref="BH22:BO22"/>
    <mergeCell ref="BP22:BW22"/>
    <mergeCell ref="ET21:FB21"/>
    <mergeCell ref="BX22:CE22"/>
    <mergeCell ref="EK22:ES22"/>
    <mergeCell ref="CF22:CM22"/>
    <mergeCell ref="CN22:CU22"/>
    <mergeCell ref="CV22:DC22"/>
    <mergeCell ref="DD22:DK22"/>
    <mergeCell ref="ET22:FB22"/>
    <mergeCell ref="FC22:FM22"/>
    <mergeCell ref="FN22:FW22"/>
    <mergeCell ref="AZ23:BG23"/>
    <mergeCell ref="BH23:BO23"/>
    <mergeCell ref="BP23:BW23"/>
    <mergeCell ref="BX23:CE23"/>
    <mergeCell ref="DL22:DS22"/>
    <mergeCell ref="DT22:EB22"/>
    <mergeCell ref="EC22:EJ22"/>
    <mergeCell ref="DT23:EB23"/>
    <mergeCell ref="EK23:ES23"/>
    <mergeCell ref="EC23:EJ23"/>
    <mergeCell ref="A23:E23"/>
    <mergeCell ref="F23:AI23"/>
    <mergeCell ref="AR23:AY23"/>
    <mergeCell ref="AJ23:AQ23"/>
    <mergeCell ref="CN23:CU23"/>
    <mergeCell ref="CV23:DC23"/>
    <mergeCell ref="DD23:DK23"/>
    <mergeCell ref="DL23:DS23"/>
    <mergeCell ref="A24:E24"/>
    <mergeCell ref="F24:AI24"/>
    <mergeCell ref="AR24:AY24"/>
    <mergeCell ref="AZ24:BG24"/>
    <mergeCell ref="AJ24:AQ24"/>
    <mergeCell ref="CF24:CM24"/>
    <mergeCell ref="DL24:DS24"/>
    <mergeCell ref="FX23:GC23"/>
    <mergeCell ref="ET23:FB23"/>
    <mergeCell ref="CN24:CU24"/>
    <mergeCell ref="ET24:FB24"/>
    <mergeCell ref="CV24:DC24"/>
    <mergeCell ref="FC23:FM23"/>
    <mergeCell ref="CF23:CM23"/>
    <mergeCell ref="DD24:DK24"/>
    <mergeCell ref="BX24:CE24"/>
    <mergeCell ref="BH24:BO24"/>
    <mergeCell ref="BP24:BW24"/>
    <mergeCell ref="DT24:EB24"/>
    <mergeCell ref="EK24:ES24"/>
    <mergeCell ref="FX22:GC22"/>
    <mergeCell ref="GD22:GO22"/>
    <mergeCell ref="FX24:GC24"/>
    <mergeCell ref="FC24:FM24"/>
    <mergeCell ref="FN24:FW24"/>
    <mergeCell ref="FN23:FW23"/>
    <mergeCell ref="GP22:HA22"/>
    <mergeCell ref="GD24:GO24"/>
    <mergeCell ref="GP24:HA24"/>
    <mergeCell ref="GD23:GO23"/>
    <mergeCell ref="GP23:HA23"/>
    <mergeCell ref="DD26:DK26"/>
    <mergeCell ref="DL26:DS26"/>
    <mergeCell ref="DT26:EB26"/>
    <mergeCell ref="EC26:EJ26"/>
    <mergeCell ref="A27:E27"/>
    <mergeCell ref="F27:AI27"/>
    <mergeCell ref="AR27:AY27"/>
    <mergeCell ref="AJ27:AQ27"/>
    <mergeCell ref="AZ27:BG27"/>
    <mergeCell ref="BH27:BO27"/>
    <mergeCell ref="BP27:BW27"/>
    <mergeCell ref="BX27:CE27"/>
    <mergeCell ref="CF27:CM27"/>
    <mergeCell ref="CN27:CU27"/>
    <mergeCell ref="CV27:DC27"/>
    <mergeCell ref="DD27:DK27"/>
    <mergeCell ref="DL27:DS27"/>
    <mergeCell ref="DT27:EB27"/>
    <mergeCell ref="EK27:ES27"/>
    <mergeCell ref="EC27:EJ27"/>
    <mergeCell ref="ET27:FB27"/>
    <mergeCell ref="FC27:FM27"/>
    <mergeCell ref="FN27:FW27"/>
    <mergeCell ref="FX27:GC27"/>
    <mergeCell ref="GD27:GO27"/>
    <mergeCell ref="GP27:HA27"/>
    <mergeCell ref="A28:E28"/>
    <mergeCell ref="F28:AI28"/>
    <mergeCell ref="AR28:AY28"/>
    <mergeCell ref="AZ28:BG28"/>
    <mergeCell ref="BH28:BO28"/>
    <mergeCell ref="BP28:BW28"/>
    <mergeCell ref="BX28:CE28"/>
    <mergeCell ref="CF28:CM28"/>
    <mergeCell ref="CN28:CU28"/>
    <mergeCell ref="CV28:DC28"/>
    <mergeCell ref="DD28:DK28"/>
    <mergeCell ref="DL28:DS28"/>
    <mergeCell ref="DT28:EB28"/>
    <mergeCell ref="EK28:ES28"/>
    <mergeCell ref="EC28:EJ28"/>
    <mergeCell ref="ET28:FB28"/>
    <mergeCell ref="FC28:FM28"/>
    <mergeCell ref="FN28:FW28"/>
    <mergeCell ref="FX28:GC28"/>
    <mergeCell ref="GD28:GO28"/>
    <mergeCell ref="GP28:HA28"/>
    <mergeCell ref="A29:E29"/>
    <mergeCell ref="F29:AI29"/>
    <mergeCell ref="AR29:AY29"/>
    <mergeCell ref="AZ29:BG29"/>
    <mergeCell ref="BH29:BO29"/>
    <mergeCell ref="BP29:BW29"/>
    <mergeCell ref="BX29:CE29"/>
    <mergeCell ref="CF29:CM29"/>
    <mergeCell ref="CN29:CU29"/>
    <mergeCell ref="CV29:DC29"/>
    <mergeCell ref="DD29:DK29"/>
    <mergeCell ref="DL29:DS29"/>
    <mergeCell ref="DT29:EB29"/>
    <mergeCell ref="EK29:ES29"/>
    <mergeCell ref="EC29:EJ29"/>
    <mergeCell ref="ET29:FB29"/>
    <mergeCell ref="FC29:FM29"/>
    <mergeCell ref="FN29:FW29"/>
    <mergeCell ref="FX29:GC29"/>
    <mergeCell ref="GD29:GO29"/>
    <mergeCell ref="GP29:HA29"/>
    <mergeCell ref="A30:E30"/>
    <mergeCell ref="F30:AI30"/>
    <mergeCell ref="AR30:AY30"/>
    <mergeCell ref="AZ30:BG30"/>
    <mergeCell ref="AJ30:AQ30"/>
    <mergeCell ref="BH30:BO30"/>
    <mergeCell ref="BP30:BW30"/>
    <mergeCell ref="BX30:CE30"/>
    <mergeCell ref="CF30:CM30"/>
    <mergeCell ref="CN30:CU30"/>
    <mergeCell ref="CV30:DC30"/>
    <mergeCell ref="DD30:DK30"/>
    <mergeCell ref="DL30:DS30"/>
    <mergeCell ref="DT30:EB30"/>
    <mergeCell ref="EK30:ES30"/>
    <mergeCell ref="EC30:EJ30"/>
    <mergeCell ref="ET30:FB30"/>
    <mergeCell ref="FC30:FM30"/>
    <mergeCell ref="FN30:FW30"/>
    <mergeCell ref="FX30:GC30"/>
    <mergeCell ref="GD30:GO30"/>
    <mergeCell ref="GP30:HA30"/>
    <mergeCell ref="A37:E37"/>
    <mergeCell ref="F37:AI37"/>
    <mergeCell ref="AR37:AY37"/>
    <mergeCell ref="AZ37:BG37"/>
    <mergeCell ref="BH37:BO37"/>
    <mergeCell ref="BP37:BW37"/>
    <mergeCell ref="BX37:CE37"/>
    <mergeCell ref="EK37:ES37"/>
    <mergeCell ref="EC37:EJ37"/>
    <mergeCell ref="ET37:FB37"/>
    <mergeCell ref="FC37:FM37"/>
    <mergeCell ref="FN37:FW37"/>
    <mergeCell ref="FX37:GC37"/>
    <mergeCell ref="GD37:GO37"/>
    <mergeCell ref="GP37:HA37"/>
    <mergeCell ref="A38:E38"/>
    <mergeCell ref="F38:AI38"/>
    <mergeCell ref="AR38:AY38"/>
    <mergeCell ref="AZ38:BG38"/>
    <mergeCell ref="BH38:BO38"/>
    <mergeCell ref="BP38:BW38"/>
    <mergeCell ref="BX38:CE38"/>
    <mergeCell ref="CF38:CM38"/>
    <mergeCell ref="CN38:CU38"/>
    <mergeCell ref="CV38:DC38"/>
    <mergeCell ref="DD38:DK38"/>
    <mergeCell ref="DL38:DS38"/>
    <mergeCell ref="DT38:EB38"/>
    <mergeCell ref="EK38:ES38"/>
    <mergeCell ref="EC38:EJ38"/>
    <mergeCell ref="ET38:FB38"/>
    <mergeCell ref="FC38:FM38"/>
    <mergeCell ref="FN38:FW38"/>
    <mergeCell ref="FX38:GC38"/>
    <mergeCell ref="GD38:GO38"/>
    <mergeCell ref="GP38:HA38"/>
    <mergeCell ref="A39:E39"/>
    <mergeCell ref="F39:AI39"/>
    <mergeCell ref="AR39:AY39"/>
    <mergeCell ref="AZ39:BG39"/>
    <mergeCell ref="BH39:BO39"/>
    <mergeCell ref="BP39:BW39"/>
    <mergeCell ref="BX39:CE39"/>
    <mergeCell ref="CF39:CM39"/>
    <mergeCell ref="CN39:CU39"/>
    <mergeCell ref="CV39:DC39"/>
    <mergeCell ref="DD39:DK39"/>
    <mergeCell ref="DL39:DS39"/>
    <mergeCell ref="DT39:EB39"/>
    <mergeCell ref="EK39:ES39"/>
    <mergeCell ref="EC39:EJ39"/>
    <mergeCell ref="ET39:FB39"/>
    <mergeCell ref="FC39:FM39"/>
    <mergeCell ref="FN39:FW39"/>
    <mergeCell ref="FX39:GC39"/>
    <mergeCell ref="GD39:GO39"/>
    <mergeCell ref="GP39:HA39"/>
    <mergeCell ref="A40:E40"/>
    <mergeCell ref="F40:AI40"/>
    <mergeCell ref="AR40:AY40"/>
    <mergeCell ref="AZ40:BG40"/>
    <mergeCell ref="BH40:BO40"/>
    <mergeCell ref="BP40:BW40"/>
    <mergeCell ref="BX40:CE40"/>
    <mergeCell ref="CF40:CM40"/>
    <mergeCell ref="CN40:CU40"/>
    <mergeCell ref="CV40:DC40"/>
    <mergeCell ref="DD40:DK40"/>
    <mergeCell ref="DL40:DS40"/>
    <mergeCell ref="DT40:EB40"/>
    <mergeCell ref="EK40:ES40"/>
    <mergeCell ref="EC40:EJ40"/>
    <mergeCell ref="ET40:FB40"/>
    <mergeCell ref="FC40:FM40"/>
    <mergeCell ref="FN40:FW40"/>
    <mergeCell ref="FX40:GC40"/>
    <mergeCell ref="GD40:GO40"/>
    <mergeCell ref="GP40:HA40"/>
    <mergeCell ref="A41:E41"/>
    <mergeCell ref="F41:AI41"/>
    <mergeCell ref="AR41:AY41"/>
    <mergeCell ref="AZ41:BG41"/>
    <mergeCell ref="BH41:BO41"/>
    <mergeCell ref="BP41:BW41"/>
    <mergeCell ref="BX41:CE41"/>
    <mergeCell ref="CF41:CM41"/>
    <mergeCell ref="CN41:CU41"/>
    <mergeCell ref="CV41:DC41"/>
    <mergeCell ref="DD41:DK41"/>
    <mergeCell ref="DL41:DS41"/>
    <mergeCell ref="DT41:EB41"/>
    <mergeCell ref="EK41:ES41"/>
    <mergeCell ref="EC41:EJ41"/>
    <mergeCell ref="ET41:FB41"/>
    <mergeCell ref="FC41:FM41"/>
    <mergeCell ref="FN41:FW41"/>
    <mergeCell ref="FX41:GC41"/>
    <mergeCell ref="GD41:GO41"/>
    <mergeCell ref="GP41:HA41"/>
    <mergeCell ref="EC17:EJ17"/>
    <mergeCell ref="EC18:EJ18"/>
    <mergeCell ref="EC19:EJ19"/>
    <mergeCell ref="EC12:EJ12"/>
    <mergeCell ref="EC13:EJ13"/>
    <mergeCell ref="EC14:EJ14"/>
    <mergeCell ref="EC15:EJ15"/>
  </mergeCells>
  <printOptions/>
  <pageMargins left="0.46" right="0.2" top="1.03" bottom="0.19" header="0.96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N43"/>
  <sheetViews>
    <sheetView view="pageBreakPreview" zoomScale="85" zoomScaleNormal="130" zoomScaleSheetLayoutView="85" workbookViewId="0" topLeftCell="A1">
      <selection activeCell="BO12" sqref="BO12:BV12"/>
    </sheetView>
  </sheetViews>
  <sheetFormatPr defaultColWidth="9.00390625" defaultRowHeight="12.75"/>
  <cols>
    <col min="1" max="1" width="1.25" style="8" customWidth="1"/>
    <col min="2" max="34" width="0.875" style="8" customWidth="1"/>
    <col min="35" max="35" width="7.375" style="8" customWidth="1"/>
    <col min="36" max="47" width="0.875" style="8" customWidth="1"/>
    <col min="48" max="48" width="2.00390625" style="8" customWidth="1"/>
    <col min="49" max="52" width="0.875" style="8" customWidth="1"/>
    <col min="53" max="53" width="1.625" style="8" customWidth="1"/>
    <col min="54" max="78" width="0.875" style="8" customWidth="1"/>
    <col min="79" max="79" width="1.37890625" style="8" customWidth="1"/>
    <col min="80" max="83" width="0.875" style="8" customWidth="1"/>
    <col min="84" max="84" width="1.625" style="8" customWidth="1"/>
    <col min="85" max="254" width="0.875" style="8" customWidth="1"/>
    <col min="255" max="255" width="0.2421875" style="8" customWidth="1"/>
    <col min="256" max="16384" width="0.875" style="8" customWidth="1"/>
  </cols>
  <sheetData>
    <row r="1" spans="224:248" s="1" customFormat="1" ht="33" customHeight="1">
      <c r="HP1" s="117" t="s">
        <v>62</v>
      </c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</row>
    <row r="2" spans="1:248" s="2" customFormat="1" ht="23.25" customHeight="1">
      <c r="A2" s="121" t="s">
        <v>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</row>
    <row r="3" spans="225:248" s="3" customFormat="1" ht="24" customHeight="1">
      <c r="HQ3" s="118" t="s">
        <v>17</v>
      </c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</row>
    <row r="4" spans="220:248" s="3" customFormat="1" ht="12">
      <c r="HL4" s="4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</row>
    <row r="5" spans="221:248" s="3" customFormat="1" ht="12">
      <c r="HM5" s="120" t="s">
        <v>18</v>
      </c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</row>
    <row r="6" spans="220:248" s="3" customFormat="1" ht="12">
      <c r="HL6" s="122" t="s">
        <v>19</v>
      </c>
      <c r="HM6" s="122"/>
      <c r="HN6" s="115"/>
      <c r="HO6" s="115"/>
      <c r="HP6" s="115"/>
      <c r="HQ6" s="116" t="s">
        <v>19</v>
      </c>
      <c r="HR6" s="116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22">
        <v>20</v>
      </c>
      <c r="IE6" s="122"/>
      <c r="IF6" s="122"/>
      <c r="IG6" s="123"/>
      <c r="IH6" s="123"/>
      <c r="II6" s="123"/>
      <c r="IK6" s="6" t="s">
        <v>20</v>
      </c>
      <c r="IN6" s="6"/>
    </row>
    <row r="7" s="3" customFormat="1" ht="12">
      <c r="IN7" s="5" t="s">
        <v>21</v>
      </c>
    </row>
    <row r="9" spans="1:248" ht="13.5" customHeight="1">
      <c r="A9" s="143" t="s">
        <v>0</v>
      </c>
      <c r="B9" s="143"/>
      <c r="C9" s="143"/>
      <c r="D9" s="143"/>
      <c r="E9" s="143"/>
      <c r="F9" s="143" t="s">
        <v>64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2" t="s">
        <v>65</v>
      </c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 t="s">
        <v>66</v>
      </c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 t="s">
        <v>67</v>
      </c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 t="s">
        <v>68</v>
      </c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3" t="s">
        <v>69</v>
      </c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</row>
    <row r="10" spans="1:248" ht="13.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3" t="s">
        <v>70</v>
      </c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 t="s">
        <v>71</v>
      </c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 t="s">
        <v>72</v>
      </c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2" t="s">
        <v>73</v>
      </c>
      <c r="IH10" s="142"/>
      <c r="II10" s="142"/>
      <c r="IJ10" s="142"/>
      <c r="IK10" s="142"/>
      <c r="IL10" s="142"/>
      <c r="IM10" s="142"/>
      <c r="IN10" s="142"/>
    </row>
    <row r="11" spans="1:248" ht="72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5" t="s">
        <v>5</v>
      </c>
      <c r="AK11" s="145"/>
      <c r="AL11" s="145"/>
      <c r="AM11" s="145"/>
      <c r="AN11" s="145"/>
      <c r="AO11" s="145"/>
      <c r="AP11" s="145"/>
      <c r="AQ11" s="145"/>
      <c r="AR11" s="145" t="s">
        <v>74</v>
      </c>
      <c r="AS11" s="145"/>
      <c r="AT11" s="145"/>
      <c r="AU11" s="145"/>
      <c r="AV11" s="145"/>
      <c r="AW11" s="145" t="s">
        <v>75</v>
      </c>
      <c r="AX11" s="145"/>
      <c r="AY11" s="145"/>
      <c r="AZ11" s="145"/>
      <c r="BA11" s="145"/>
      <c r="BB11" s="144" t="s">
        <v>76</v>
      </c>
      <c r="BC11" s="144"/>
      <c r="BD11" s="144"/>
      <c r="BE11" s="144"/>
      <c r="BF11" s="144"/>
      <c r="BG11" s="144"/>
      <c r="BH11" s="144"/>
      <c r="BI11" s="145" t="s">
        <v>77</v>
      </c>
      <c r="BJ11" s="145"/>
      <c r="BK11" s="145"/>
      <c r="BL11" s="145"/>
      <c r="BM11" s="145"/>
      <c r="BN11" s="145"/>
      <c r="BO11" s="145" t="s">
        <v>5</v>
      </c>
      <c r="BP11" s="145"/>
      <c r="BQ11" s="145"/>
      <c r="BR11" s="145"/>
      <c r="BS11" s="145"/>
      <c r="BT11" s="145"/>
      <c r="BU11" s="145"/>
      <c r="BV11" s="145"/>
      <c r="BW11" s="145" t="s">
        <v>74</v>
      </c>
      <c r="BX11" s="145"/>
      <c r="BY11" s="145"/>
      <c r="BZ11" s="145"/>
      <c r="CA11" s="145"/>
      <c r="CB11" s="145" t="s">
        <v>75</v>
      </c>
      <c r="CC11" s="145"/>
      <c r="CD11" s="145"/>
      <c r="CE11" s="145"/>
      <c r="CF11" s="145"/>
      <c r="CG11" s="144" t="s">
        <v>76</v>
      </c>
      <c r="CH11" s="144"/>
      <c r="CI11" s="144"/>
      <c r="CJ11" s="144"/>
      <c r="CK11" s="144"/>
      <c r="CL11" s="144"/>
      <c r="CM11" s="144"/>
      <c r="CN11" s="145" t="s">
        <v>77</v>
      </c>
      <c r="CO11" s="145"/>
      <c r="CP11" s="145"/>
      <c r="CQ11" s="145"/>
      <c r="CR11" s="145"/>
      <c r="CS11" s="145"/>
      <c r="CT11" s="145" t="s">
        <v>5</v>
      </c>
      <c r="CU11" s="145"/>
      <c r="CV11" s="145"/>
      <c r="CW11" s="145"/>
      <c r="CX11" s="145"/>
      <c r="CY11" s="145"/>
      <c r="CZ11" s="145"/>
      <c r="DA11" s="145" t="s">
        <v>74</v>
      </c>
      <c r="DB11" s="145"/>
      <c r="DC11" s="145"/>
      <c r="DD11" s="145"/>
      <c r="DE11" s="145"/>
      <c r="DF11" s="145" t="s">
        <v>75</v>
      </c>
      <c r="DG11" s="145"/>
      <c r="DH11" s="145"/>
      <c r="DI11" s="145"/>
      <c r="DJ11" s="145"/>
      <c r="DK11" s="144" t="s">
        <v>76</v>
      </c>
      <c r="DL11" s="144"/>
      <c r="DM11" s="144"/>
      <c r="DN11" s="144"/>
      <c r="DO11" s="144"/>
      <c r="DP11" s="144"/>
      <c r="DQ11" s="144"/>
      <c r="DR11" s="145" t="s">
        <v>77</v>
      </c>
      <c r="DS11" s="145"/>
      <c r="DT11" s="145"/>
      <c r="DU11" s="145"/>
      <c r="DV11" s="145"/>
      <c r="DW11" s="145"/>
      <c r="DX11" s="145" t="s">
        <v>5</v>
      </c>
      <c r="DY11" s="145"/>
      <c r="DZ11" s="145"/>
      <c r="EA11" s="145"/>
      <c r="EB11" s="145"/>
      <c r="EC11" s="145"/>
      <c r="ED11" s="145"/>
      <c r="EE11" s="145" t="s">
        <v>74</v>
      </c>
      <c r="EF11" s="145"/>
      <c r="EG11" s="145"/>
      <c r="EH11" s="145"/>
      <c r="EI11" s="145"/>
      <c r="EJ11" s="145" t="s">
        <v>75</v>
      </c>
      <c r="EK11" s="145"/>
      <c r="EL11" s="145"/>
      <c r="EM11" s="145"/>
      <c r="EN11" s="145"/>
      <c r="EO11" s="144" t="s">
        <v>76</v>
      </c>
      <c r="EP11" s="144"/>
      <c r="EQ11" s="144"/>
      <c r="ER11" s="144"/>
      <c r="ES11" s="144"/>
      <c r="ET11" s="144"/>
      <c r="EU11" s="144"/>
      <c r="EV11" s="145" t="s">
        <v>77</v>
      </c>
      <c r="EW11" s="145"/>
      <c r="EX11" s="145"/>
      <c r="EY11" s="145"/>
      <c r="EZ11" s="145"/>
      <c r="FA11" s="145"/>
      <c r="FB11" s="144" t="s">
        <v>78</v>
      </c>
      <c r="FC11" s="144"/>
      <c r="FD11" s="144"/>
      <c r="FE11" s="144"/>
      <c r="FF11" s="144"/>
      <c r="FG11" s="144"/>
      <c r="FH11" s="144"/>
      <c r="FI11" s="144" t="s">
        <v>79</v>
      </c>
      <c r="FJ11" s="144"/>
      <c r="FK11" s="144"/>
      <c r="FL11" s="144"/>
      <c r="FM11" s="144"/>
      <c r="FN11" s="144"/>
      <c r="FO11" s="144"/>
      <c r="FP11" s="144" t="s">
        <v>80</v>
      </c>
      <c r="FQ11" s="144"/>
      <c r="FR11" s="144"/>
      <c r="FS11" s="144"/>
      <c r="FT11" s="144"/>
      <c r="FU11" s="144" t="s">
        <v>81</v>
      </c>
      <c r="FV11" s="144"/>
      <c r="FW11" s="144"/>
      <c r="FX11" s="144"/>
      <c r="FY11" s="144"/>
      <c r="FZ11" s="144"/>
      <c r="GA11" s="144"/>
      <c r="GB11" s="144" t="s">
        <v>78</v>
      </c>
      <c r="GC11" s="144"/>
      <c r="GD11" s="144"/>
      <c r="GE11" s="144"/>
      <c r="GF11" s="144"/>
      <c r="GG11" s="144"/>
      <c r="GH11" s="144"/>
      <c r="GI11" s="144" t="s">
        <v>79</v>
      </c>
      <c r="GJ11" s="144"/>
      <c r="GK11" s="144"/>
      <c r="GL11" s="144"/>
      <c r="GM11" s="144"/>
      <c r="GN11" s="144"/>
      <c r="GO11" s="144"/>
      <c r="GP11" s="144" t="s">
        <v>82</v>
      </c>
      <c r="GQ11" s="144"/>
      <c r="GR11" s="144"/>
      <c r="GS11" s="144"/>
      <c r="GT11" s="144"/>
      <c r="GU11" s="144"/>
      <c r="GV11" s="144"/>
      <c r="GW11" s="144"/>
      <c r="GX11" s="144" t="s">
        <v>83</v>
      </c>
      <c r="GY11" s="144"/>
      <c r="GZ11" s="144"/>
      <c r="HA11" s="144"/>
      <c r="HB11" s="144"/>
      <c r="HC11" s="144" t="s">
        <v>78</v>
      </c>
      <c r="HD11" s="144"/>
      <c r="HE11" s="144"/>
      <c r="HF11" s="144"/>
      <c r="HG11" s="144"/>
      <c r="HH11" s="144"/>
      <c r="HI11" s="144"/>
      <c r="HJ11" s="144" t="s">
        <v>79</v>
      </c>
      <c r="HK11" s="144"/>
      <c r="HL11" s="144"/>
      <c r="HM11" s="144"/>
      <c r="HN11" s="144"/>
      <c r="HO11" s="144"/>
      <c r="HP11" s="144"/>
      <c r="HQ11" s="144" t="s">
        <v>84</v>
      </c>
      <c r="HR11" s="144"/>
      <c r="HS11" s="144"/>
      <c r="HT11" s="144"/>
      <c r="HU11" s="144"/>
      <c r="HV11" s="144" t="s">
        <v>85</v>
      </c>
      <c r="HW11" s="144"/>
      <c r="HX11" s="144"/>
      <c r="HY11" s="144"/>
      <c r="HZ11" s="144"/>
      <c r="IA11" s="144" t="s">
        <v>86</v>
      </c>
      <c r="IB11" s="144"/>
      <c r="IC11" s="144"/>
      <c r="ID11" s="144"/>
      <c r="IE11" s="144"/>
      <c r="IF11" s="144"/>
      <c r="IG11" s="142"/>
      <c r="IH11" s="142"/>
      <c r="II11" s="142"/>
      <c r="IJ11" s="142"/>
      <c r="IK11" s="142"/>
      <c r="IL11" s="142"/>
      <c r="IM11" s="142"/>
      <c r="IN11" s="142"/>
    </row>
    <row r="12" spans="1:248" s="28" customFormat="1" ht="21" customHeight="1">
      <c r="A12" s="139"/>
      <c r="B12" s="139"/>
      <c r="C12" s="139"/>
      <c r="D12" s="139"/>
      <c r="E12" s="139"/>
      <c r="F12" s="141" t="s">
        <v>24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83">
        <f>AJ13+AJ34</f>
        <v>37.727000000000004</v>
      </c>
      <c r="AK12" s="184"/>
      <c r="AL12" s="184"/>
      <c r="AM12" s="184"/>
      <c r="AN12" s="184"/>
      <c r="AO12" s="184"/>
      <c r="AP12" s="184"/>
      <c r="AQ12" s="185"/>
      <c r="AR12" s="138">
        <f>AR13+AR34</f>
        <v>4.239</v>
      </c>
      <c r="AS12" s="138"/>
      <c r="AT12" s="138"/>
      <c r="AU12" s="138"/>
      <c r="AV12" s="138"/>
      <c r="AW12" s="138">
        <f>AW13+AW34</f>
        <v>7.655</v>
      </c>
      <c r="AX12" s="138"/>
      <c r="AY12" s="138"/>
      <c r="AZ12" s="138"/>
      <c r="BA12" s="138"/>
      <c r="BB12" s="138">
        <f>BB13+BB34</f>
        <v>25.596999999999998</v>
      </c>
      <c r="BC12" s="138"/>
      <c r="BD12" s="138"/>
      <c r="BE12" s="138"/>
      <c r="BF12" s="138"/>
      <c r="BG12" s="138"/>
      <c r="BH12" s="138"/>
      <c r="BI12" s="138">
        <f>BI13+BI34</f>
        <v>0.23599999999999874</v>
      </c>
      <c r="BJ12" s="138"/>
      <c r="BK12" s="138"/>
      <c r="BL12" s="138"/>
      <c r="BM12" s="138"/>
      <c r="BN12" s="138"/>
      <c r="BO12" s="183">
        <f>BO13+BO34</f>
        <v>8.556823999999999</v>
      </c>
      <c r="BP12" s="184"/>
      <c r="BQ12" s="184"/>
      <c r="BR12" s="184"/>
      <c r="BS12" s="184"/>
      <c r="BT12" s="184"/>
      <c r="BU12" s="184"/>
      <c r="BV12" s="185"/>
      <c r="BW12" s="138">
        <f>BW13+BW34</f>
        <v>0.0708</v>
      </c>
      <c r="BX12" s="138"/>
      <c r="BY12" s="138"/>
      <c r="BZ12" s="138"/>
      <c r="CA12" s="138"/>
      <c r="CB12" s="138">
        <f>CB13+CB34</f>
        <v>3.7161952399999993</v>
      </c>
      <c r="CC12" s="138"/>
      <c r="CD12" s="138"/>
      <c r="CE12" s="138"/>
      <c r="CF12" s="138"/>
      <c r="CG12" s="138">
        <f>CG13+CG34</f>
        <v>2.4664934599999997</v>
      </c>
      <c r="CH12" s="138"/>
      <c r="CI12" s="138"/>
      <c r="CJ12" s="138"/>
      <c r="CK12" s="138"/>
      <c r="CL12" s="138"/>
      <c r="CM12" s="138"/>
      <c r="CN12" s="138">
        <f>CN13+CN34</f>
        <v>2.303335300000001</v>
      </c>
      <c r="CO12" s="138"/>
      <c r="CP12" s="138"/>
      <c r="CQ12" s="138"/>
      <c r="CR12" s="138"/>
      <c r="CS12" s="138"/>
      <c r="CT12" s="138">
        <f>AJ12-BO12</f>
        <v>29.170176000000005</v>
      </c>
      <c r="CU12" s="138"/>
      <c r="CV12" s="138"/>
      <c r="CW12" s="138"/>
      <c r="CX12" s="138"/>
      <c r="CY12" s="138"/>
      <c r="CZ12" s="138"/>
      <c r="DA12" s="138">
        <f>DA13</f>
        <v>4.1682</v>
      </c>
      <c r="DB12" s="138"/>
      <c r="DC12" s="138"/>
      <c r="DD12" s="138"/>
      <c r="DE12" s="138"/>
      <c r="DF12" s="138">
        <f>AW12-CB12</f>
        <v>3.938804760000001</v>
      </c>
      <c r="DG12" s="138"/>
      <c r="DH12" s="138"/>
      <c r="DI12" s="138"/>
      <c r="DJ12" s="138"/>
      <c r="DK12" s="138">
        <f>BB12-CG12</f>
        <v>23.13050654</v>
      </c>
      <c r="DL12" s="138"/>
      <c r="DM12" s="138"/>
      <c r="DN12" s="138"/>
      <c r="DO12" s="138"/>
      <c r="DP12" s="138"/>
      <c r="DQ12" s="138"/>
      <c r="DR12" s="138">
        <f>BI12-CN12</f>
        <v>-2.067335300000002</v>
      </c>
      <c r="DS12" s="138"/>
      <c r="DT12" s="138"/>
      <c r="DU12" s="138"/>
      <c r="DV12" s="138"/>
      <c r="DW12" s="138"/>
      <c r="DX12" s="138">
        <f>DX13+DX34</f>
        <v>8.556823999999999</v>
      </c>
      <c r="DY12" s="138"/>
      <c r="DZ12" s="138"/>
      <c r="EA12" s="138"/>
      <c r="EB12" s="138"/>
      <c r="EC12" s="138"/>
      <c r="ED12" s="138"/>
      <c r="EE12" s="138">
        <f>EE13+EE34</f>
        <v>0.0708</v>
      </c>
      <c r="EF12" s="138"/>
      <c r="EG12" s="138"/>
      <c r="EH12" s="138"/>
      <c r="EI12" s="138"/>
      <c r="EJ12" s="138">
        <f>EJ13+EJ34</f>
        <v>3.7161952399999993</v>
      </c>
      <c r="EK12" s="138"/>
      <c r="EL12" s="138"/>
      <c r="EM12" s="138"/>
      <c r="EN12" s="138"/>
      <c r="EO12" s="138">
        <f>EO13+EO34</f>
        <v>2.4664934599999997</v>
      </c>
      <c r="EP12" s="138"/>
      <c r="EQ12" s="138"/>
      <c r="ER12" s="138"/>
      <c r="ES12" s="138"/>
      <c r="ET12" s="138"/>
      <c r="EU12" s="138"/>
      <c r="EV12" s="138">
        <f>EV13+EV34</f>
        <v>2.303335300000001</v>
      </c>
      <c r="EW12" s="138"/>
      <c r="EX12" s="138"/>
      <c r="EY12" s="138"/>
      <c r="EZ12" s="138"/>
      <c r="FA12" s="138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</row>
    <row r="13" spans="1:248" s="28" customFormat="1" ht="21.75" customHeight="1">
      <c r="A13" s="139" t="s">
        <v>27</v>
      </c>
      <c r="B13" s="139"/>
      <c r="C13" s="139"/>
      <c r="D13" s="139"/>
      <c r="E13" s="139"/>
      <c r="F13" s="140" t="s">
        <v>25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3">
        <f>AJ14+AJ25+AJ27+AJ31</f>
        <v>34.136</v>
      </c>
      <c r="AK13" s="184"/>
      <c r="AL13" s="184"/>
      <c r="AM13" s="184"/>
      <c r="AN13" s="184"/>
      <c r="AO13" s="184"/>
      <c r="AP13" s="184"/>
      <c r="AQ13" s="185"/>
      <c r="AR13" s="138">
        <f>AR14+AR25+AR27+AR31</f>
        <v>4.239</v>
      </c>
      <c r="AS13" s="138"/>
      <c r="AT13" s="138"/>
      <c r="AU13" s="138"/>
      <c r="AV13" s="138"/>
      <c r="AW13" s="138">
        <f>AW14+AW25+AW27+AW31</f>
        <v>6.835</v>
      </c>
      <c r="AX13" s="138"/>
      <c r="AY13" s="138"/>
      <c r="AZ13" s="138"/>
      <c r="BA13" s="138"/>
      <c r="BB13" s="138">
        <f>BB14+BB25+BB27+BB31</f>
        <v>22.845</v>
      </c>
      <c r="BC13" s="138"/>
      <c r="BD13" s="138"/>
      <c r="BE13" s="138"/>
      <c r="BF13" s="138"/>
      <c r="BG13" s="138"/>
      <c r="BH13" s="138"/>
      <c r="BI13" s="138">
        <f>BI14+BI25+BI27+BI31</f>
        <v>0.21699999999999875</v>
      </c>
      <c r="BJ13" s="138"/>
      <c r="BK13" s="138"/>
      <c r="BL13" s="138"/>
      <c r="BM13" s="138"/>
      <c r="BN13" s="138"/>
      <c r="BO13" s="183">
        <f>BO14+BO25+BO27+BO31</f>
        <v>5.985853</v>
      </c>
      <c r="BP13" s="184"/>
      <c r="BQ13" s="184"/>
      <c r="BR13" s="184"/>
      <c r="BS13" s="184"/>
      <c r="BT13" s="184"/>
      <c r="BU13" s="184"/>
      <c r="BV13" s="185"/>
      <c r="BW13" s="138">
        <f>BW14+BW25+BW27+BW31</f>
        <v>0.0708</v>
      </c>
      <c r="BX13" s="138"/>
      <c r="BY13" s="138"/>
      <c r="BZ13" s="138"/>
      <c r="CA13" s="138"/>
      <c r="CB13" s="138">
        <f>CB14+CB25+CB27+CB31</f>
        <v>3.5848458999999995</v>
      </c>
      <c r="CC13" s="138"/>
      <c r="CD13" s="138"/>
      <c r="CE13" s="138"/>
      <c r="CF13" s="138"/>
      <c r="CG13" s="138">
        <f>CG14++CG25+CG27+CG31</f>
        <v>0.68308984</v>
      </c>
      <c r="CH13" s="138"/>
      <c r="CI13" s="138"/>
      <c r="CJ13" s="138"/>
      <c r="CK13" s="138"/>
      <c r="CL13" s="138"/>
      <c r="CM13" s="138"/>
      <c r="CN13" s="138">
        <f>CN14+CN25+CN27+CN31</f>
        <v>1.6471172600000006</v>
      </c>
      <c r="CO13" s="138"/>
      <c r="CP13" s="138"/>
      <c r="CQ13" s="138"/>
      <c r="CR13" s="138"/>
      <c r="CS13" s="138"/>
      <c r="CT13" s="138">
        <f>AJ13-BO13</f>
        <v>28.150147000000004</v>
      </c>
      <c r="CU13" s="138"/>
      <c r="CV13" s="138"/>
      <c r="CW13" s="138"/>
      <c r="CX13" s="138"/>
      <c r="CY13" s="138"/>
      <c r="CZ13" s="138"/>
      <c r="DA13" s="138">
        <f>DA27</f>
        <v>4.1682</v>
      </c>
      <c r="DB13" s="138"/>
      <c r="DC13" s="138"/>
      <c r="DD13" s="138"/>
      <c r="DE13" s="138"/>
      <c r="DF13" s="138">
        <f>AW13-CB13</f>
        <v>3.2501541000000005</v>
      </c>
      <c r="DG13" s="138"/>
      <c r="DH13" s="138"/>
      <c r="DI13" s="138"/>
      <c r="DJ13" s="138"/>
      <c r="DK13" s="138">
        <f>BB13-CG13</f>
        <v>22.161910159999998</v>
      </c>
      <c r="DL13" s="138"/>
      <c r="DM13" s="138"/>
      <c r="DN13" s="138"/>
      <c r="DO13" s="138"/>
      <c r="DP13" s="138"/>
      <c r="DQ13" s="138"/>
      <c r="DR13" s="138">
        <f>BI13-CN13</f>
        <v>-1.4301172600000018</v>
      </c>
      <c r="DS13" s="138"/>
      <c r="DT13" s="138"/>
      <c r="DU13" s="138"/>
      <c r="DV13" s="138"/>
      <c r="DW13" s="138"/>
      <c r="DX13" s="138">
        <f>DX14+DX25+DX27+DX31</f>
        <v>5.985853</v>
      </c>
      <c r="DY13" s="138"/>
      <c r="DZ13" s="138"/>
      <c r="EA13" s="138"/>
      <c r="EB13" s="138"/>
      <c r="EC13" s="138"/>
      <c r="ED13" s="138"/>
      <c r="EE13" s="138">
        <f>EE14+EE25+EE27+EE31</f>
        <v>0.0708</v>
      </c>
      <c r="EF13" s="138"/>
      <c r="EG13" s="138"/>
      <c r="EH13" s="138"/>
      <c r="EI13" s="138"/>
      <c r="EJ13" s="138">
        <f>EJ14+EJ25+EJ27+EJ31</f>
        <v>3.5848458999999995</v>
      </c>
      <c r="EK13" s="138"/>
      <c r="EL13" s="138"/>
      <c r="EM13" s="138"/>
      <c r="EN13" s="138"/>
      <c r="EO13" s="138">
        <f>EO14+EO25+EO27+EO31</f>
        <v>0.68308984</v>
      </c>
      <c r="EP13" s="138"/>
      <c r="EQ13" s="138"/>
      <c r="ER13" s="138"/>
      <c r="ES13" s="138"/>
      <c r="ET13" s="138"/>
      <c r="EU13" s="138"/>
      <c r="EV13" s="138">
        <f>EV14+EV25+EV27+EV31</f>
        <v>1.6471172600000006</v>
      </c>
      <c r="EW13" s="138"/>
      <c r="EX13" s="138"/>
      <c r="EY13" s="138"/>
      <c r="EZ13" s="138"/>
      <c r="FA13" s="138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</row>
    <row r="14" spans="1:248" s="28" customFormat="1" ht="21.75" customHeight="1">
      <c r="A14" s="139" t="s">
        <v>43</v>
      </c>
      <c r="B14" s="139"/>
      <c r="C14" s="139"/>
      <c r="D14" s="139"/>
      <c r="E14" s="139"/>
      <c r="F14" s="140" t="s">
        <v>26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3">
        <f>AJ15+AJ18+AJ20</f>
        <v>25.348</v>
      </c>
      <c r="AK14" s="184"/>
      <c r="AL14" s="184"/>
      <c r="AM14" s="184"/>
      <c r="AN14" s="184"/>
      <c r="AO14" s="184"/>
      <c r="AP14" s="184"/>
      <c r="AQ14" s="185"/>
      <c r="AR14" s="138">
        <f>AR15+AR20</f>
        <v>0</v>
      </c>
      <c r="AS14" s="138"/>
      <c r="AT14" s="138"/>
      <c r="AU14" s="138"/>
      <c r="AV14" s="138"/>
      <c r="AW14" s="138">
        <f>AW15+AW20</f>
        <v>6.835</v>
      </c>
      <c r="AX14" s="138"/>
      <c r="AY14" s="138"/>
      <c r="AZ14" s="138"/>
      <c r="BA14" s="138"/>
      <c r="BB14" s="138">
        <f>BB15+BB20</f>
        <v>18.296</v>
      </c>
      <c r="BC14" s="138"/>
      <c r="BD14" s="138"/>
      <c r="BE14" s="138"/>
      <c r="BF14" s="138"/>
      <c r="BG14" s="138"/>
      <c r="BH14" s="138"/>
      <c r="BI14" s="138">
        <f>BI15+BI20</f>
        <v>0.21699999999999875</v>
      </c>
      <c r="BJ14" s="138"/>
      <c r="BK14" s="138"/>
      <c r="BL14" s="138"/>
      <c r="BM14" s="138"/>
      <c r="BN14" s="138"/>
      <c r="BO14" s="183">
        <f>BO15+BO20</f>
        <v>5.913753</v>
      </c>
      <c r="BP14" s="184"/>
      <c r="BQ14" s="184"/>
      <c r="BR14" s="184"/>
      <c r="BS14" s="184"/>
      <c r="BT14" s="184"/>
      <c r="BU14" s="184"/>
      <c r="BV14" s="185"/>
      <c r="BW14" s="138">
        <f>BW15+BW20</f>
        <v>0</v>
      </c>
      <c r="BX14" s="138"/>
      <c r="BY14" s="138"/>
      <c r="BZ14" s="138"/>
      <c r="CA14" s="138"/>
      <c r="CB14" s="138">
        <f>CB15+CB20</f>
        <v>3.5848458999999995</v>
      </c>
      <c r="CC14" s="138"/>
      <c r="CD14" s="138"/>
      <c r="CE14" s="138"/>
      <c r="CF14" s="138"/>
      <c r="CG14" s="138">
        <f>CG15+CG20</f>
        <v>0.68178984</v>
      </c>
      <c r="CH14" s="138"/>
      <c r="CI14" s="138"/>
      <c r="CJ14" s="138"/>
      <c r="CK14" s="138"/>
      <c r="CL14" s="138"/>
      <c r="CM14" s="138"/>
      <c r="CN14" s="138">
        <f>CN15+CN20</f>
        <v>1.6471172600000006</v>
      </c>
      <c r="CO14" s="138"/>
      <c r="CP14" s="138"/>
      <c r="CQ14" s="138"/>
      <c r="CR14" s="138"/>
      <c r="CS14" s="138"/>
      <c r="CT14" s="138">
        <f>AJ14-BO14</f>
        <v>19.434247</v>
      </c>
      <c r="CU14" s="138"/>
      <c r="CV14" s="138"/>
      <c r="CW14" s="138"/>
      <c r="CX14" s="138"/>
      <c r="CY14" s="138"/>
      <c r="CZ14" s="138"/>
      <c r="DA14" s="138">
        <v>0</v>
      </c>
      <c r="DB14" s="138"/>
      <c r="DC14" s="138"/>
      <c r="DD14" s="138"/>
      <c r="DE14" s="138"/>
      <c r="DF14" s="138">
        <f>AW14-CB14</f>
        <v>3.2501541000000005</v>
      </c>
      <c r="DG14" s="138"/>
      <c r="DH14" s="138"/>
      <c r="DI14" s="138"/>
      <c r="DJ14" s="138"/>
      <c r="DK14" s="138">
        <f>BB14-CG14</f>
        <v>17.61421016</v>
      </c>
      <c r="DL14" s="138"/>
      <c r="DM14" s="138"/>
      <c r="DN14" s="138"/>
      <c r="DO14" s="138"/>
      <c r="DP14" s="138"/>
      <c r="DQ14" s="138"/>
      <c r="DR14" s="138">
        <f>BI14-CN14</f>
        <v>-1.4301172600000018</v>
      </c>
      <c r="DS14" s="138"/>
      <c r="DT14" s="138"/>
      <c r="DU14" s="138"/>
      <c r="DV14" s="138"/>
      <c r="DW14" s="138"/>
      <c r="DX14" s="138">
        <f>DX15+DX20</f>
        <v>5.913753</v>
      </c>
      <c r="DY14" s="138"/>
      <c r="DZ14" s="138"/>
      <c r="EA14" s="138"/>
      <c r="EB14" s="138"/>
      <c r="EC14" s="138"/>
      <c r="ED14" s="138"/>
      <c r="EE14" s="138">
        <f>EE15+EE20</f>
        <v>0</v>
      </c>
      <c r="EF14" s="138"/>
      <c r="EG14" s="138"/>
      <c r="EH14" s="138"/>
      <c r="EI14" s="138"/>
      <c r="EJ14" s="138">
        <f>EJ15+EJ20</f>
        <v>3.5848458999999995</v>
      </c>
      <c r="EK14" s="138"/>
      <c r="EL14" s="138"/>
      <c r="EM14" s="138"/>
      <c r="EN14" s="138"/>
      <c r="EO14" s="138">
        <f>EO15+EO20</f>
        <v>0.68178984</v>
      </c>
      <c r="EP14" s="138"/>
      <c r="EQ14" s="138"/>
      <c r="ER14" s="138"/>
      <c r="ES14" s="138"/>
      <c r="ET14" s="138"/>
      <c r="EU14" s="138"/>
      <c r="EV14" s="138">
        <f>EV15+EV20</f>
        <v>1.6471172600000006</v>
      </c>
      <c r="EW14" s="138"/>
      <c r="EX14" s="138"/>
      <c r="EY14" s="138"/>
      <c r="EZ14" s="138"/>
      <c r="FA14" s="138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</row>
    <row r="15" spans="1:248" ht="11.25">
      <c r="A15" s="135"/>
      <c r="B15" s="135"/>
      <c r="C15" s="135"/>
      <c r="D15" s="135"/>
      <c r="E15" s="135"/>
      <c r="F15" s="136" t="s">
        <v>48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86">
        <f>AJ16+AJ17</f>
        <v>0</v>
      </c>
      <c r="AK15" s="187"/>
      <c r="AL15" s="187"/>
      <c r="AM15" s="187"/>
      <c r="AN15" s="187"/>
      <c r="AO15" s="187"/>
      <c r="AP15" s="187"/>
      <c r="AQ15" s="188"/>
      <c r="AR15" s="134">
        <f>AR16+AR17</f>
        <v>0</v>
      </c>
      <c r="AS15" s="134"/>
      <c r="AT15" s="134"/>
      <c r="AU15" s="134"/>
      <c r="AV15" s="134"/>
      <c r="AW15" s="134">
        <f>AW16+AW17</f>
        <v>0</v>
      </c>
      <c r="AX15" s="134"/>
      <c r="AY15" s="134"/>
      <c r="AZ15" s="134"/>
      <c r="BA15" s="134"/>
      <c r="BB15" s="134">
        <f>BB16+BB17</f>
        <v>0</v>
      </c>
      <c r="BC15" s="134"/>
      <c r="BD15" s="134"/>
      <c r="BE15" s="134"/>
      <c r="BF15" s="134"/>
      <c r="BG15" s="134"/>
      <c r="BH15" s="134"/>
      <c r="BI15" s="134">
        <f>BI16+BI17</f>
        <v>0</v>
      </c>
      <c r="BJ15" s="134"/>
      <c r="BK15" s="134"/>
      <c r="BL15" s="134"/>
      <c r="BM15" s="134"/>
      <c r="BN15" s="134"/>
      <c r="BO15" s="186">
        <f>BO16+BO17</f>
        <v>0</v>
      </c>
      <c r="BP15" s="187"/>
      <c r="BQ15" s="187"/>
      <c r="BR15" s="187"/>
      <c r="BS15" s="187"/>
      <c r="BT15" s="187"/>
      <c r="BU15" s="187"/>
      <c r="BV15" s="188"/>
      <c r="BW15" s="134">
        <f>BW16+BW17</f>
        <v>0</v>
      </c>
      <c r="BX15" s="134"/>
      <c r="BY15" s="134"/>
      <c r="BZ15" s="134"/>
      <c r="CA15" s="134"/>
      <c r="CB15" s="134">
        <f>CB16+CB17</f>
        <v>0</v>
      </c>
      <c r="CC15" s="134"/>
      <c r="CD15" s="134"/>
      <c r="CE15" s="134"/>
      <c r="CF15" s="134"/>
      <c r="CG15" s="134">
        <f>CG16+CG17</f>
        <v>0</v>
      </c>
      <c r="CH15" s="134"/>
      <c r="CI15" s="134"/>
      <c r="CJ15" s="134"/>
      <c r="CK15" s="134"/>
      <c r="CL15" s="134"/>
      <c r="CM15" s="134"/>
      <c r="CN15" s="134">
        <f>CN16+CN17</f>
        <v>0</v>
      </c>
      <c r="CO15" s="134"/>
      <c r="CP15" s="134"/>
      <c r="CQ15" s="134"/>
      <c r="CR15" s="134"/>
      <c r="CS15" s="134"/>
      <c r="CT15" s="134">
        <f>AJ15-BO15</f>
        <v>0</v>
      </c>
      <c r="CU15" s="134"/>
      <c r="CV15" s="134"/>
      <c r="CW15" s="134"/>
      <c r="CX15" s="134"/>
      <c r="CY15" s="134"/>
      <c r="CZ15" s="134"/>
      <c r="DA15" s="134">
        <v>0</v>
      </c>
      <c r="DB15" s="134"/>
      <c r="DC15" s="134"/>
      <c r="DD15" s="134"/>
      <c r="DE15" s="134"/>
      <c r="DF15" s="134">
        <f>AW15-CB15</f>
        <v>0</v>
      </c>
      <c r="DG15" s="134"/>
      <c r="DH15" s="134"/>
      <c r="DI15" s="134"/>
      <c r="DJ15" s="134"/>
      <c r="DK15" s="134">
        <f>BB15-CG15</f>
        <v>0</v>
      </c>
      <c r="DL15" s="134"/>
      <c r="DM15" s="134"/>
      <c r="DN15" s="134"/>
      <c r="DO15" s="134"/>
      <c r="DP15" s="134"/>
      <c r="DQ15" s="134"/>
      <c r="DR15" s="134">
        <f>BI15-CN15</f>
        <v>0</v>
      </c>
      <c r="DS15" s="134"/>
      <c r="DT15" s="134"/>
      <c r="DU15" s="134"/>
      <c r="DV15" s="134"/>
      <c r="DW15" s="134"/>
      <c r="DX15" s="134">
        <f>DX16+DX17</f>
        <v>0</v>
      </c>
      <c r="DY15" s="134"/>
      <c r="DZ15" s="134"/>
      <c r="EA15" s="134"/>
      <c r="EB15" s="134"/>
      <c r="EC15" s="134"/>
      <c r="ED15" s="134"/>
      <c r="EE15" s="134">
        <f>EE16+EE17</f>
        <v>0</v>
      </c>
      <c r="EF15" s="134"/>
      <c r="EG15" s="134"/>
      <c r="EH15" s="134"/>
      <c r="EI15" s="134"/>
      <c r="EJ15" s="134">
        <f>EJ16+EJ17</f>
        <v>0</v>
      </c>
      <c r="EK15" s="134"/>
      <c r="EL15" s="134"/>
      <c r="EM15" s="134"/>
      <c r="EN15" s="134"/>
      <c r="EO15" s="134">
        <f>EO16+EO17</f>
        <v>0</v>
      </c>
      <c r="EP15" s="134"/>
      <c r="EQ15" s="134"/>
      <c r="ER15" s="134"/>
      <c r="ES15" s="134"/>
      <c r="ET15" s="134"/>
      <c r="EU15" s="134"/>
      <c r="EV15" s="134">
        <f>EV16+EV17</f>
        <v>0</v>
      </c>
      <c r="EW15" s="134"/>
      <c r="EX15" s="134"/>
      <c r="EY15" s="134"/>
      <c r="EZ15" s="134"/>
      <c r="FA15" s="134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</row>
    <row r="16" spans="1:248" s="178" customFormat="1" ht="24" customHeight="1">
      <c r="A16" s="174" t="s">
        <v>50</v>
      </c>
      <c r="B16" s="174"/>
      <c r="C16" s="174"/>
      <c r="D16" s="174"/>
      <c r="E16" s="174"/>
      <c r="F16" s="175" t="s">
        <v>173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80">
        <v>0</v>
      </c>
      <c r="AK16" s="181"/>
      <c r="AL16" s="181"/>
      <c r="AM16" s="181"/>
      <c r="AN16" s="181"/>
      <c r="AO16" s="181"/>
      <c r="AP16" s="181"/>
      <c r="AQ16" s="182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80"/>
      <c r="BP16" s="181"/>
      <c r="BQ16" s="181"/>
      <c r="BR16" s="181"/>
      <c r="BS16" s="181"/>
      <c r="BT16" s="181"/>
      <c r="BU16" s="181"/>
      <c r="BV16" s="182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</row>
    <row r="17" spans="1:248" s="178" customFormat="1" ht="21.75" customHeight="1">
      <c r="A17" s="174" t="s">
        <v>49</v>
      </c>
      <c r="B17" s="174"/>
      <c r="C17" s="174"/>
      <c r="D17" s="174"/>
      <c r="E17" s="174"/>
      <c r="F17" s="175" t="s">
        <v>51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80">
        <v>0</v>
      </c>
      <c r="AK17" s="181"/>
      <c r="AL17" s="181"/>
      <c r="AM17" s="181"/>
      <c r="AN17" s="181"/>
      <c r="AO17" s="181"/>
      <c r="AP17" s="181"/>
      <c r="AQ17" s="182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80"/>
      <c r="BP17" s="181"/>
      <c r="BQ17" s="181"/>
      <c r="BR17" s="181"/>
      <c r="BS17" s="181"/>
      <c r="BT17" s="181"/>
      <c r="BU17" s="181"/>
      <c r="BV17" s="182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  <c r="II17" s="179"/>
      <c r="IJ17" s="179"/>
      <c r="IK17" s="179"/>
      <c r="IL17" s="179"/>
      <c r="IM17" s="179"/>
      <c r="IN17" s="179"/>
    </row>
    <row r="18" spans="1:248" ht="11.25">
      <c r="A18" s="135"/>
      <c r="B18" s="135"/>
      <c r="C18" s="135"/>
      <c r="D18" s="135"/>
      <c r="E18" s="135"/>
      <c r="F18" s="136" t="s">
        <v>52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86">
        <v>0</v>
      </c>
      <c r="AK18" s="187"/>
      <c r="AL18" s="187"/>
      <c r="AM18" s="187"/>
      <c r="AN18" s="187"/>
      <c r="AO18" s="187"/>
      <c r="AP18" s="187"/>
      <c r="AQ18" s="188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86"/>
      <c r="BP18" s="187"/>
      <c r="BQ18" s="187"/>
      <c r="BR18" s="187"/>
      <c r="BS18" s="187"/>
      <c r="BT18" s="187"/>
      <c r="BU18" s="187"/>
      <c r="BV18" s="188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</row>
    <row r="19" spans="1:248" s="178" customFormat="1" ht="21.75" customHeight="1">
      <c r="A19" s="174" t="s">
        <v>47</v>
      </c>
      <c r="B19" s="174"/>
      <c r="C19" s="174"/>
      <c r="D19" s="174"/>
      <c r="E19" s="174"/>
      <c r="F19" s="175" t="s">
        <v>174</v>
      </c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80">
        <v>0</v>
      </c>
      <c r="AK19" s="181"/>
      <c r="AL19" s="181"/>
      <c r="AM19" s="181"/>
      <c r="AN19" s="181"/>
      <c r="AO19" s="181"/>
      <c r="AP19" s="181"/>
      <c r="AQ19" s="182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80"/>
      <c r="BP19" s="181"/>
      <c r="BQ19" s="181"/>
      <c r="BR19" s="181"/>
      <c r="BS19" s="181"/>
      <c r="BT19" s="181"/>
      <c r="BU19" s="181"/>
      <c r="BV19" s="182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  <c r="II19" s="179"/>
      <c r="IJ19" s="179"/>
      <c r="IK19" s="179"/>
      <c r="IL19" s="179"/>
      <c r="IM19" s="179"/>
      <c r="IN19" s="179"/>
    </row>
    <row r="20" spans="1:248" ht="11.25">
      <c r="A20" s="135"/>
      <c r="B20" s="135"/>
      <c r="C20" s="135"/>
      <c r="D20" s="135"/>
      <c r="E20" s="135"/>
      <c r="F20" s="136" t="s">
        <v>175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86">
        <f>AJ21+AJ22+AJ23+AJ24</f>
        <v>25.348</v>
      </c>
      <c r="AK20" s="187"/>
      <c r="AL20" s="187"/>
      <c r="AM20" s="187"/>
      <c r="AN20" s="187"/>
      <c r="AO20" s="187"/>
      <c r="AP20" s="187"/>
      <c r="AQ20" s="188"/>
      <c r="AR20" s="134">
        <f>AR21+AR22+AR23+AR24</f>
        <v>0</v>
      </c>
      <c r="AS20" s="134"/>
      <c r="AT20" s="134"/>
      <c r="AU20" s="134"/>
      <c r="AV20" s="134"/>
      <c r="AW20" s="134">
        <f>AW21+AW22+AW23+AW24</f>
        <v>6.835</v>
      </c>
      <c r="AX20" s="134"/>
      <c r="AY20" s="134"/>
      <c r="AZ20" s="134"/>
      <c r="BA20" s="134"/>
      <c r="BB20" s="134">
        <f>BB21+BB22+BB23+BB24</f>
        <v>18.296</v>
      </c>
      <c r="BC20" s="134"/>
      <c r="BD20" s="134"/>
      <c r="BE20" s="134"/>
      <c r="BF20" s="134"/>
      <c r="BG20" s="134"/>
      <c r="BH20" s="134"/>
      <c r="BI20" s="134">
        <f>BI21+BI22+BI23+BI24</f>
        <v>0.21699999999999875</v>
      </c>
      <c r="BJ20" s="134"/>
      <c r="BK20" s="134"/>
      <c r="BL20" s="134"/>
      <c r="BM20" s="134"/>
      <c r="BN20" s="134"/>
      <c r="BO20" s="186">
        <f>BO21+BO22+BO23+BO24</f>
        <v>5.913753</v>
      </c>
      <c r="BP20" s="187"/>
      <c r="BQ20" s="187"/>
      <c r="BR20" s="187"/>
      <c r="BS20" s="187"/>
      <c r="BT20" s="187"/>
      <c r="BU20" s="187"/>
      <c r="BV20" s="188"/>
      <c r="BW20" s="134">
        <f>BW21+BW22+BW23+BW24</f>
        <v>0</v>
      </c>
      <c r="BX20" s="134"/>
      <c r="BY20" s="134"/>
      <c r="BZ20" s="134"/>
      <c r="CA20" s="134"/>
      <c r="CB20" s="134">
        <f>CB21+CB22+CB23+CB24</f>
        <v>3.5848458999999995</v>
      </c>
      <c r="CC20" s="134"/>
      <c r="CD20" s="134"/>
      <c r="CE20" s="134"/>
      <c r="CF20" s="134"/>
      <c r="CG20" s="134">
        <f>CG21+CG22+CG23+CG24</f>
        <v>0.68178984</v>
      </c>
      <c r="CH20" s="134"/>
      <c r="CI20" s="134"/>
      <c r="CJ20" s="134"/>
      <c r="CK20" s="134"/>
      <c r="CL20" s="134"/>
      <c r="CM20" s="134"/>
      <c r="CN20" s="134">
        <f>CN21+CN22+CN23+CN24</f>
        <v>1.6471172600000006</v>
      </c>
      <c r="CO20" s="134"/>
      <c r="CP20" s="134"/>
      <c r="CQ20" s="134"/>
      <c r="CR20" s="134"/>
      <c r="CS20" s="134"/>
      <c r="CT20" s="134">
        <f>AJ20-BO20</f>
        <v>19.434247</v>
      </c>
      <c r="CU20" s="134"/>
      <c r="CV20" s="134"/>
      <c r="CW20" s="134"/>
      <c r="CX20" s="134"/>
      <c r="CY20" s="134"/>
      <c r="CZ20" s="134"/>
      <c r="DA20" s="134">
        <v>0</v>
      </c>
      <c r="DB20" s="134"/>
      <c r="DC20" s="134"/>
      <c r="DD20" s="134"/>
      <c r="DE20" s="134"/>
      <c r="DF20" s="134">
        <f>AW20-CB20</f>
        <v>3.2501541000000005</v>
      </c>
      <c r="DG20" s="134"/>
      <c r="DH20" s="134"/>
      <c r="DI20" s="134"/>
      <c r="DJ20" s="134"/>
      <c r="DK20" s="134">
        <f>BB20-CG20</f>
        <v>17.61421016</v>
      </c>
      <c r="DL20" s="134"/>
      <c r="DM20" s="134"/>
      <c r="DN20" s="134"/>
      <c r="DO20" s="134"/>
      <c r="DP20" s="134"/>
      <c r="DQ20" s="134"/>
      <c r="DR20" s="134">
        <f>BI20-CN20</f>
        <v>-1.4301172600000018</v>
      </c>
      <c r="DS20" s="134"/>
      <c r="DT20" s="134"/>
      <c r="DU20" s="134"/>
      <c r="DV20" s="134"/>
      <c r="DW20" s="134"/>
      <c r="DX20" s="134">
        <f>DX21+DX22+DX23+DX24</f>
        <v>5.913753</v>
      </c>
      <c r="DY20" s="134"/>
      <c r="DZ20" s="134"/>
      <c r="EA20" s="134"/>
      <c r="EB20" s="134"/>
      <c r="EC20" s="134"/>
      <c r="ED20" s="134"/>
      <c r="EE20" s="134">
        <f>EE21+EE22+EE23+EE24</f>
        <v>0</v>
      </c>
      <c r="EF20" s="134"/>
      <c r="EG20" s="134"/>
      <c r="EH20" s="134"/>
      <c r="EI20" s="134"/>
      <c r="EJ20" s="134">
        <f>EJ21+EJ22+EJ23+EJ24</f>
        <v>3.5848458999999995</v>
      </c>
      <c r="EK20" s="134"/>
      <c r="EL20" s="134"/>
      <c r="EM20" s="134"/>
      <c r="EN20" s="134"/>
      <c r="EO20" s="134">
        <f>EO21+EO22+EO23+EO24</f>
        <v>0.68178984</v>
      </c>
      <c r="EP20" s="134"/>
      <c r="EQ20" s="134"/>
      <c r="ER20" s="134"/>
      <c r="ES20" s="134"/>
      <c r="ET20" s="134"/>
      <c r="EU20" s="134"/>
      <c r="EV20" s="134">
        <f>EV21+EV22+EV23+EV24</f>
        <v>1.6471172600000006</v>
      </c>
      <c r="EW20" s="134"/>
      <c r="EX20" s="134"/>
      <c r="EY20" s="134"/>
      <c r="EZ20" s="134"/>
      <c r="FA20" s="134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</row>
    <row r="21" spans="1:248" s="178" customFormat="1" ht="22.5" customHeight="1">
      <c r="A21" s="174" t="s">
        <v>47</v>
      </c>
      <c r="B21" s="174"/>
      <c r="C21" s="174"/>
      <c r="D21" s="174"/>
      <c r="E21" s="174"/>
      <c r="F21" s="175" t="s">
        <v>176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80">
        <v>0</v>
      </c>
      <c r="AK21" s="181"/>
      <c r="AL21" s="181"/>
      <c r="AM21" s="181"/>
      <c r="AN21" s="181"/>
      <c r="AO21" s="181"/>
      <c r="AP21" s="181"/>
      <c r="AQ21" s="182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80"/>
      <c r="BP21" s="181"/>
      <c r="BQ21" s="181"/>
      <c r="BR21" s="181"/>
      <c r="BS21" s="181"/>
      <c r="BT21" s="181"/>
      <c r="BU21" s="181"/>
      <c r="BV21" s="182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</row>
    <row r="22" spans="1:248" s="178" customFormat="1" ht="10.5" customHeight="1">
      <c r="A22" s="174" t="s">
        <v>53</v>
      </c>
      <c r="B22" s="174"/>
      <c r="C22" s="174"/>
      <c r="D22" s="174"/>
      <c r="E22" s="174"/>
      <c r="F22" s="175" t="s">
        <v>177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80">
        <v>0</v>
      </c>
      <c r="AK22" s="181"/>
      <c r="AL22" s="181"/>
      <c r="AM22" s="181"/>
      <c r="AN22" s="181"/>
      <c r="AO22" s="181"/>
      <c r="AP22" s="181"/>
      <c r="AQ22" s="182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80"/>
      <c r="BP22" s="181"/>
      <c r="BQ22" s="181"/>
      <c r="BR22" s="181"/>
      <c r="BS22" s="181"/>
      <c r="BT22" s="181"/>
      <c r="BU22" s="181"/>
      <c r="BV22" s="182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</row>
    <row r="23" spans="1:248" s="178" customFormat="1" ht="10.5" customHeight="1">
      <c r="A23" s="174" t="s">
        <v>54</v>
      </c>
      <c r="B23" s="174"/>
      <c r="C23" s="174"/>
      <c r="D23" s="174"/>
      <c r="E23" s="174"/>
      <c r="F23" s="175" t="s">
        <v>178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80">
        <v>23.612</v>
      </c>
      <c r="AK23" s="181"/>
      <c r="AL23" s="181"/>
      <c r="AM23" s="181"/>
      <c r="AN23" s="181"/>
      <c r="AO23" s="181"/>
      <c r="AP23" s="181"/>
      <c r="AQ23" s="182"/>
      <c r="AR23" s="176">
        <v>0</v>
      </c>
      <c r="AS23" s="176"/>
      <c r="AT23" s="176"/>
      <c r="AU23" s="176"/>
      <c r="AV23" s="176"/>
      <c r="AW23" s="176">
        <v>6.46</v>
      </c>
      <c r="AX23" s="176"/>
      <c r="AY23" s="176"/>
      <c r="AZ23" s="176"/>
      <c r="BA23" s="176"/>
      <c r="BB23" s="176">
        <v>16.935</v>
      </c>
      <c r="BC23" s="176"/>
      <c r="BD23" s="176"/>
      <c r="BE23" s="176"/>
      <c r="BF23" s="176"/>
      <c r="BG23" s="176"/>
      <c r="BH23" s="176"/>
      <c r="BI23" s="176">
        <f>AJ23-AW23-BB23</f>
        <v>0.21699999999999875</v>
      </c>
      <c r="BJ23" s="176"/>
      <c r="BK23" s="176"/>
      <c r="BL23" s="176"/>
      <c r="BM23" s="176"/>
      <c r="BN23" s="176"/>
      <c r="BO23" s="180">
        <v>5.717099</v>
      </c>
      <c r="BP23" s="181"/>
      <c r="BQ23" s="181"/>
      <c r="BR23" s="181"/>
      <c r="BS23" s="181"/>
      <c r="BT23" s="181"/>
      <c r="BU23" s="181"/>
      <c r="BV23" s="182"/>
      <c r="BW23" s="176">
        <v>0</v>
      </c>
      <c r="BX23" s="176"/>
      <c r="BY23" s="176"/>
      <c r="BZ23" s="176"/>
      <c r="CA23" s="176"/>
      <c r="CB23" s="176">
        <f>(0.983328+1.215144+0.818777)*1.18</f>
        <v>3.5603538199999996</v>
      </c>
      <c r="CC23" s="176"/>
      <c r="CD23" s="176"/>
      <c r="CE23" s="176"/>
      <c r="CF23" s="176"/>
      <c r="CG23" s="176">
        <f>(0.441618+0.007458)*1.18</f>
        <v>0.52990968</v>
      </c>
      <c r="CH23" s="176"/>
      <c r="CI23" s="176"/>
      <c r="CJ23" s="176"/>
      <c r="CK23" s="176"/>
      <c r="CL23" s="176"/>
      <c r="CM23" s="176"/>
      <c r="CN23" s="176">
        <f>BO23-CB23-CG23</f>
        <v>1.6268355000000005</v>
      </c>
      <c r="CO23" s="176"/>
      <c r="CP23" s="176"/>
      <c r="CQ23" s="176"/>
      <c r="CR23" s="176"/>
      <c r="CS23" s="176"/>
      <c r="CT23" s="176">
        <f>AJ23-BO23</f>
        <v>17.894900999999997</v>
      </c>
      <c r="CU23" s="176"/>
      <c r="CV23" s="176"/>
      <c r="CW23" s="176"/>
      <c r="CX23" s="176"/>
      <c r="CY23" s="176"/>
      <c r="CZ23" s="176"/>
      <c r="DA23" s="176">
        <v>0</v>
      </c>
      <c r="DB23" s="176"/>
      <c r="DC23" s="176"/>
      <c r="DD23" s="176"/>
      <c r="DE23" s="176"/>
      <c r="DF23" s="176">
        <f>AW23-CB23</f>
        <v>2.8996461800000004</v>
      </c>
      <c r="DG23" s="176"/>
      <c r="DH23" s="176"/>
      <c r="DI23" s="176"/>
      <c r="DJ23" s="176"/>
      <c r="DK23" s="176">
        <f>BB23-CG23</f>
        <v>16.40509032</v>
      </c>
      <c r="DL23" s="176"/>
      <c r="DM23" s="176"/>
      <c r="DN23" s="176"/>
      <c r="DO23" s="176"/>
      <c r="DP23" s="176"/>
      <c r="DQ23" s="176"/>
      <c r="DR23" s="176">
        <f>BI23-CN23</f>
        <v>-1.4098355000000018</v>
      </c>
      <c r="DS23" s="176"/>
      <c r="DT23" s="176"/>
      <c r="DU23" s="176"/>
      <c r="DV23" s="176"/>
      <c r="DW23" s="176"/>
      <c r="DX23" s="176">
        <f>BO23</f>
        <v>5.717099</v>
      </c>
      <c r="DY23" s="176"/>
      <c r="DZ23" s="176"/>
      <c r="EA23" s="176"/>
      <c r="EB23" s="176"/>
      <c r="EC23" s="176"/>
      <c r="ED23" s="176"/>
      <c r="EE23" s="176">
        <f>BW23</f>
        <v>0</v>
      </c>
      <c r="EF23" s="176"/>
      <c r="EG23" s="176"/>
      <c r="EH23" s="176"/>
      <c r="EI23" s="176"/>
      <c r="EJ23" s="176">
        <f>CB23</f>
        <v>3.5603538199999996</v>
      </c>
      <c r="EK23" s="176"/>
      <c r="EL23" s="176"/>
      <c r="EM23" s="176"/>
      <c r="EN23" s="176"/>
      <c r="EO23" s="176">
        <f>CG23</f>
        <v>0.52990968</v>
      </c>
      <c r="EP23" s="176"/>
      <c r="EQ23" s="176"/>
      <c r="ER23" s="176"/>
      <c r="ES23" s="176"/>
      <c r="ET23" s="176"/>
      <c r="EU23" s="176"/>
      <c r="EV23" s="176">
        <f>CN23</f>
        <v>1.6268355000000005</v>
      </c>
      <c r="EW23" s="176"/>
      <c r="EX23" s="176"/>
      <c r="EY23" s="176"/>
      <c r="EZ23" s="176"/>
      <c r="FA23" s="176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</row>
    <row r="24" spans="1:248" s="178" customFormat="1" ht="11.25">
      <c r="A24" s="174" t="s">
        <v>55</v>
      </c>
      <c r="B24" s="174"/>
      <c r="C24" s="174"/>
      <c r="D24" s="174"/>
      <c r="E24" s="174"/>
      <c r="F24" s="175" t="s">
        <v>179</v>
      </c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80">
        <v>1.736</v>
      </c>
      <c r="AK24" s="181"/>
      <c r="AL24" s="181"/>
      <c r="AM24" s="181"/>
      <c r="AN24" s="181"/>
      <c r="AO24" s="181"/>
      <c r="AP24" s="181"/>
      <c r="AQ24" s="182"/>
      <c r="AR24" s="180">
        <v>0</v>
      </c>
      <c r="AS24" s="181"/>
      <c r="AT24" s="181"/>
      <c r="AU24" s="181"/>
      <c r="AV24" s="182"/>
      <c r="AW24" s="180">
        <v>0.375</v>
      </c>
      <c r="AX24" s="181"/>
      <c r="AY24" s="181"/>
      <c r="AZ24" s="181"/>
      <c r="BA24" s="182"/>
      <c r="BB24" s="180">
        <f>AJ24-AW24</f>
        <v>1.361</v>
      </c>
      <c r="BC24" s="181"/>
      <c r="BD24" s="181"/>
      <c r="BE24" s="181"/>
      <c r="BF24" s="181"/>
      <c r="BG24" s="181"/>
      <c r="BH24" s="182"/>
      <c r="BI24" s="180">
        <v>0</v>
      </c>
      <c r="BJ24" s="181"/>
      <c r="BK24" s="181"/>
      <c r="BL24" s="181"/>
      <c r="BM24" s="181"/>
      <c r="BN24" s="182"/>
      <c r="BO24" s="180">
        <v>0.196654</v>
      </c>
      <c r="BP24" s="181"/>
      <c r="BQ24" s="181"/>
      <c r="BR24" s="181"/>
      <c r="BS24" s="181"/>
      <c r="BT24" s="181"/>
      <c r="BU24" s="181"/>
      <c r="BV24" s="182"/>
      <c r="BW24" s="180">
        <v>0</v>
      </c>
      <c r="BX24" s="181"/>
      <c r="BY24" s="181"/>
      <c r="BZ24" s="181"/>
      <c r="CA24" s="182"/>
      <c r="CB24" s="180">
        <f>(0.004206+0.013842+0.002708)*1.18</f>
        <v>0.02449208</v>
      </c>
      <c r="CC24" s="181"/>
      <c r="CD24" s="181"/>
      <c r="CE24" s="181"/>
      <c r="CF24" s="182"/>
      <c r="CG24" s="180">
        <f>0.128712*1.18</f>
        <v>0.15188016</v>
      </c>
      <c r="CH24" s="181"/>
      <c r="CI24" s="181"/>
      <c r="CJ24" s="181"/>
      <c r="CK24" s="181"/>
      <c r="CL24" s="181"/>
      <c r="CM24" s="182"/>
      <c r="CN24" s="176">
        <f>BO24-CB24-CG24</f>
        <v>0.02028176000000001</v>
      </c>
      <c r="CO24" s="176"/>
      <c r="CP24" s="176"/>
      <c r="CQ24" s="176"/>
      <c r="CR24" s="176"/>
      <c r="CS24" s="176"/>
      <c r="CT24" s="176">
        <f>AJ24-BO24</f>
        <v>1.539346</v>
      </c>
      <c r="CU24" s="176"/>
      <c r="CV24" s="176"/>
      <c r="CW24" s="176"/>
      <c r="CX24" s="176"/>
      <c r="CY24" s="176"/>
      <c r="CZ24" s="176"/>
      <c r="DA24" s="176">
        <v>0</v>
      </c>
      <c r="DB24" s="176"/>
      <c r="DC24" s="176"/>
      <c r="DD24" s="176"/>
      <c r="DE24" s="176"/>
      <c r="DF24" s="176">
        <f>AW24-CB24</f>
        <v>0.35050792</v>
      </c>
      <c r="DG24" s="176"/>
      <c r="DH24" s="176"/>
      <c r="DI24" s="176"/>
      <c r="DJ24" s="176"/>
      <c r="DK24" s="176">
        <f>BB24-CG24</f>
        <v>1.20911984</v>
      </c>
      <c r="DL24" s="176"/>
      <c r="DM24" s="176"/>
      <c r="DN24" s="176"/>
      <c r="DO24" s="176"/>
      <c r="DP24" s="176"/>
      <c r="DQ24" s="176"/>
      <c r="DR24" s="176">
        <f>BI24-CN24</f>
        <v>-0.02028176000000001</v>
      </c>
      <c r="DS24" s="176"/>
      <c r="DT24" s="176"/>
      <c r="DU24" s="176"/>
      <c r="DV24" s="176"/>
      <c r="DW24" s="176"/>
      <c r="DX24" s="180">
        <f>BO24</f>
        <v>0.196654</v>
      </c>
      <c r="DY24" s="181"/>
      <c r="DZ24" s="181"/>
      <c r="EA24" s="181"/>
      <c r="EB24" s="181"/>
      <c r="EC24" s="181"/>
      <c r="ED24" s="182"/>
      <c r="EE24" s="180">
        <f>BW24</f>
        <v>0</v>
      </c>
      <c r="EF24" s="181"/>
      <c r="EG24" s="181"/>
      <c r="EH24" s="181"/>
      <c r="EI24" s="182"/>
      <c r="EJ24" s="180">
        <f>CB24</f>
        <v>0.02449208</v>
      </c>
      <c r="EK24" s="181"/>
      <c r="EL24" s="181"/>
      <c r="EM24" s="181"/>
      <c r="EN24" s="182"/>
      <c r="EO24" s="180">
        <f>CG24</f>
        <v>0.15188016</v>
      </c>
      <c r="EP24" s="181"/>
      <c r="EQ24" s="181"/>
      <c r="ER24" s="181"/>
      <c r="ES24" s="181"/>
      <c r="ET24" s="181"/>
      <c r="EU24" s="182"/>
      <c r="EV24" s="180">
        <f>CN24</f>
        <v>0.02028176000000001</v>
      </c>
      <c r="EW24" s="181"/>
      <c r="EX24" s="181"/>
      <c r="EY24" s="181"/>
      <c r="EZ24" s="181"/>
      <c r="FA24" s="182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</row>
    <row r="25" spans="1:248" s="28" customFormat="1" ht="10.5">
      <c r="A25" s="139" t="s">
        <v>44</v>
      </c>
      <c r="B25" s="139"/>
      <c r="C25" s="139"/>
      <c r="D25" s="139"/>
      <c r="E25" s="139"/>
      <c r="F25" s="140" t="s">
        <v>195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3">
        <f>AJ26</f>
        <v>0</v>
      </c>
      <c r="AK25" s="184"/>
      <c r="AL25" s="184"/>
      <c r="AM25" s="184"/>
      <c r="AN25" s="184"/>
      <c r="AO25" s="184"/>
      <c r="AP25" s="184"/>
      <c r="AQ25" s="185"/>
      <c r="AR25" s="138">
        <f>AR26</f>
        <v>0</v>
      </c>
      <c r="AS25" s="138"/>
      <c r="AT25" s="138"/>
      <c r="AU25" s="138"/>
      <c r="AV25" s="138"/>
      <c r="AW25" s="138">
        <f>AW26</f>
        <v>0</v>
      </c>
      <c r="AX25" s="138"/>
      <c r="AY25" s="138"/>
      <c r="AZ25" s="138"/>
      <c r="BA25" s="138"/>
      <c r="BB25" s="138">
        <f>BB26</f>
        <v>0</v>
      </c>
      <c r="BC25" s="138"/>
      <c r="BD25" s="138"/>
      <c r="BE25" s="138"/>
      <c r="BF25" s="138"/>
      <c r="BG25" s="138"/>
      <c r="BH25" s="138"/>
      <c r="BI25" s="138">
        <f>BI26</f>
        <v>0</v>
      </c>
      <c r="BJ25" s="138"/>
      <c r="BK25" s="138"/>
      <c r="BL25" s="138"/>
      <c r="BM25" s="138"/>
      <c r="BN25" s="138"/>
      <c r="BO25" s="183">
        <f>BO26</f>
        <v>0.0013</v>
      </c>
      <c r="BP25" s="184"/>
      <c r="BQ25" s="184"/>
      <c r="BR25" s="184"/>
      <c r="BS25" s="184"/>
      <c r="BT25" s="184"/>
      <c r="BU25" s="184"/>
      <c r="BV25" s="185"/>
      <c r="BW25" s="138">
        <f>BW26</f>
        <v>0</v>
      </c>
      <c r="BX25" s="138"/>
      <c r="BY25" s="138"/>
      <c r="BZ25" s="138"/>
      <c r="CA25" s="138"/>
      <c r="CB25" s="138">
        <f>CB26</f>
        <v>0</v>
      </c>
      <c r="CC25" s="138"/>
      <c r="CD25" s="138"/>
      <c r="CE25" s="138"/>
      <c r="CF25" s="138"/>
      <c r="CG25" s="138">
        <f>CG26</f>
        <v>0.0013</v>
      </c>
      <c r="CH25" s="138"/>
      <c r="CI25" s="138"/>
      <c r="CJ25" s="138"/>
      <c r="CK25" s="138"/>
      <c r="CL25" s="138"/>
      <c r="CM25" s="138"/>
      <c r="CN25" s="138">
        <f>CN26</f>
        <v>0</v>
      </c>
      <c r="CO25" s="138"/>
      <c r="CP25" s="138"/>
      <c r="CQ25" s="138"/>
      <c r="CR25" s="138"/>
      <c r="CS25" s="138"/>
      <c r="CT25" s="138">
        <f>AJ25-BO25</f>
        <v>-0.0013</v>
      </c>
      <c r="CU25" s="138"/>
      <c r="CV25" s="138"/>
      <c r="CW25" s="138"/>
      <c r="CX25" s="138"/>
      <c r="CY25" s="138"/>
      <c r="CZ25" s="138"/>
      <c r="DA25" s="138">
        <v>0</v>
      </c>
      <c r="DB25" s="138"/>
      <c r="DC25" s="138"/>
      <c r="DD25" s="138"/>
      <c r="DE25" s="138"/>
      <c r="DF25" s="138">
        <f>AW25-CB25</f>
        <v>0</v>
      </c>
      <c r="DG25" s="138"/>
      <c r="DH25" s="138"/>
      <c r="DI25" s="138"/>
      <c r="DJ25" s="138"/>
      <c r="DK25" s="138">
        <f>BB25-CG25</f>
        <v>-0.0013</v>
      </c>
      <c r="DL25" s="138"/>
      <c r="DM25" s="138"/>
      <c r="DN25" s="138"/>
      <c r="DO25" s="138"/>
      <c r="DP25" s="138"/>
      <c r="DQ25" s="138"/>
      <c r="DR25" s="138">
        <f>BI25-CN25</f>
        <v>0</v>
      </c>
      <c r="DS25" s="138"/>
      <c r="DT25" s="138"/>
      <c r="DU25" s="138"/>
      <c r="DV25" s="138"/>
      <c r="DW25" s="138"/>
      <c r="DX25" s="138">
        <f>DX26</f>
        <v>0.0013</v>
      </c>
      <c r="DY25" s="138"/>
      <c r="DZ25" s="138"/>
      <c r="EA25" s="138"/>
      <c r="EB25" s="138"/>
      <c r="EC25" s="138"/>
      <c r="ED25" s="138"/>
      <c r="EE25" s="138">
        <f>EE26</f>
        <v>0</v>
      </c>
      <c r="EF25" s="138"/>
      <c r="EG25" s="138"/>
      <c r="EH25" s="138"/>
      <c r="EI25" s="138"/>
      <c r="EJ25" s="138">
        <f>EJ26</f>
        <v>0</v>
      </c>
      <c r="EK25" s="138"/>
      <c r="EL25" s="138"/>
      <c r="EM25" s="138"/>
      <c r="EN25" s="138"/>
      <c r="EO25" s="138">
        <f>EO26</f>
        <v>0.0013</v>
      </c>
      <c r="EP25" s="138"/>
      <c r="EQ25" s="138"/>
      <c r="ER25" s="138"/>
      <c r="ES25" s="138"/>
      <c r="ET25" s="138"/>
      <c r="EU25" s="138"/>
      <c r="EV25" s="138">
        <f>EV26</f>
        <v>0</v>
      </c>
      <c r="EW25" s="138"/>
      <c r="EX25" s="138"/>
      <c r="EY25" s="138"/>
      <c r="EZ25" s="138"/>
      <c r="FA25" s="138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</row>
    <row r="26" spans="1:248" s="178" customFormat="1" ht="11.25">
      <c r="A26" s="174" t="s">
        <v>54</v>
      </c>
      <c r="B26" s="174"/>
      <c r="C26" s="174"/>
      <c r="D26" s="174"/>
      <c r="E26" s="174"/>
      <c r="F26" s="175" t="s">
        <v>183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80">
        <v>0</v>
      </c>
      <c r="AK26" s="181"/>
      <c r="AL26" s="181"/>
      <c r="AM26" s="181"/>
      <c r="AN26" s="181"/>
      <c r="AO26" s="181"/>
      <c r="AP26" s="181"/>
      <c r="AQ26" s="182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80">
        <v>0.0013</v>
      </c>
      <c r="BP26" s="181"/>
      <c r="BQ26" s="181"/>
      <c r="BR26" s="181"/>
      <c r="BS26" s="181"/>
      <c r="BT26" s="181"/>
      <c r="BU26" s="181"/>
      <c r="BV26" s="182"/>
      <c r="BW26" s="176">
        <v>0</v>
      </c>
      <c r="BX26" s="176"/>
      <c r="BY26" s="176"/>
      <c r="BZ26" s="176"/>
      <c r="CA26" s="176"/>
      <c r="CB26" s="176">
        <v>0</v>
      </c>
      <c r="CC26" s="176"/>
      <c r="CD26" s="176"/>
      <c r="CE26" s="176"/>
      <c r="CF26" s="176"/>
      <c r="CG26" s="176">
        <v>0.0013</v>
      </c>
      <c r="CH26" s="176"/>
      <c r="CI26" s="176"/>
      <c r="CJ26" s="176"/>
      <c r="CK26" s="176"/>
      <c r="CL26" s="176"/>
      <c r="CM26" s="176"/>
      <c r="CN26" s="176">
        <v>0</v>
      </c>
      <c r="CO26" s="176"/>
      <c r="CP26" s="176"/>
      <c r="CQ26" s="176"/>
      <c r="CR26" s="176"/>
      <c r="CS26" s="176"/>
      <c r="CT26" s="176">
        <f>AJ26-BO26</f>
        <v>-0.0013</v>
      </c>
      <c r="CU26" s="176"/>
      <c r="CV26" s="176"/>
      <c r="CW26" s="176"/>
      <c r="CX26" s="176"/>
      <c r="CY26" s="176"/>
      <c r="CZ26" s="176"/>
      <c r="DA26" s="176">
        <v>0</v>
      </c>
      <c r="DB26" s="176"/>
      <c r="DC26" s="176"/>
      <c r="DD26" s="176"/>
      <c r="DE26" s="176"/>
      <c r="DF26" s="176">
        <f>AW26-CB26</f>
        <v>0</v>
      </c>
      <c r="DG26" s="176"/>
      <c r="DH26" s="176"/>
      <c r="DI26" s="176"/>
      <c r="DJ26" s="176"/>
      <c r="DK26" s="176">
        <f>BB26-CG26</f>
        <v>-0.0013</v>
      </c>
      <c r="DL26" s="176"/>
      <c r="DM26" s="176"/>
      <c r="DN26" s="176"/>
      <c r="DO26" s="176"/>
      <c r="DP26" s="176"/>
      <c r="DQ26" s="176"/>
      <c r="DR26" s="176">
        <f>BI26-CN26</f>
        <v>0</v>
      </c>
      <c r="DS26" s="176"/>
      <c r="DT26" s="176"/>
      <c r="DU26" s="176"/>
      <c r="DV26" s="176"/>
      <c r="DW26" s="176"/>
      <c r="DX26" s="176">
        <f>BO26</f>
        <v>0.0013</v>
      </c>
      <c r="DY26" s="176"/>
      <c r="DZ26" s="176"/>
      <c r="EA26" s="176"/>
      <c r="EB26" s="176"/>
      <c r="EC26" s="176"/>
      <c r="ED26" s="176"/>
      <c r="EE26" s="176">
        <f>BW26</f>
        <v>0</v>
      </c>
      <c r="EF26" s="176"/>
      <c r="EG26" s="176"/>
      <c r="EH26" s="176"/>
      <c r="EI26" s="176"/>
      <c r="EJ26" s="176">
        <f>CB26</f>
        <v>0</v>
      </c>
      <c r="EK26" s="176"/>
      <c r="EL26" s="176"/>
      <c r="EM26" s="176"/>
      <c r="EN26" s="176"/>
      <c r="EO26" s="176">
        <f>CG26</f>
        <v>0.0013</v>
      </c>
      <c r="EP26" s="176"/>
      <c r="EQ26" s="176"/>
      <c r="ER26" s="176"/>
      <c r="ES26" s="176"/>
      <c r="ET26" s="176"/>
      <c r="EU26" s="176"/>
      <c r="EV26" s="176">
        <f>CN26</f>
        <v>0</v>
      </c>
      <c r="EW26" s="176"/>
      <c r="EX26" s="176"/>
      <c r="EY26" s="176"/>
      <c r="EZ26" s="176"/>
      <c r="FA26" s="176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</row>
    <row r="27" spans="1:248" s="28" customFormat="1" ht="22.5" customHeight="1">
      <c r="A27" s="139" t="s">
        <v>56</v>
      </c>
      <c r="B27" s="139"/>
      <c r="C27" s="139"/>
      <c r="D27" s="139"/>
      <c r="E27" s="139"/>
      <c r="F27" s="140" t="s">
        <v>57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3">
        <f>AJ28+AJ29+AJ30</f>
        <v>4.239</v>
      </c>
      <c r="AK27" s="184"/>
      <c r="AL27" s="184"/>
      <c r="AM27" s="184"/>
      <c r="AN27" s="184"/>
      <c r="AO27" s="184"/>
      <c r="AP27" s="184"/>
      <c r="AQ27" s="185"/>
      <c r="AR27" s="138">
        <f>AR28+AR29+AR30</f>
        <v>4.239</v>
      </c>
      <c r="AS27" s="138"/>
      <c r="AT27" s="138"/>
      <c r="AU27" s="138"/>
      <c r="AV27" s="138"/>
      <c r="AW27" s="138">
        <f>AW28+AW29+AW30</f>
        <v>0</v>
      </c>
      <c r="AX27" s="138"/>
      <c r="AY27" s="138"/>
      <c r="AZ27" s="138"/>
      <c r="BA27" s="138"/>
      <c r="BB27" s="138">
        <f>BB28+BB29+BB30</f>
        <v>0</v>
      </c>
      <c r="BC27" s="138"/>
      <c r="BD27" s="138"/>
      <c r="BE27" s="138"/>
      <c r="BF27" s="138"/>
      <c r="BG27" s="138"/>
      <c r="BH27" s="138"/>
      <c r="BI27" s="138">
        <f>BI28+BI29+BI30</f>
        <v>0</v>
      </c>
      <c r="BJ27" s="138"/>
      <c r="BK27" s="138"/>
      <c r="BL27" s="138"/>
      <c r="BM27" s="138"/>
      <c r="BN27" s="138"/>
      <c r="BO27" s="183">
        <f>BO28+BO29+BO30</f>
        <v>0.0708</v>
      </c>
      <c r="BP27" s="184"/>
      <c r="BQ27" s="184"/>
      <c r="BR27" s="184"/>
      <c r="BS27" s="184"/>
      <c r="BT27" s="184"/>
      <c r="BU27" s="184"/>
      <c r="BV27" s="185"/>
      <c r="BW27" s="138">
        <f>BW28+BW29+BW30</f>
        <v>0.0708</v>
      </c>
      <c r="BX27" s="138"/>
      <c r="BY27" s="138"/>
      <c r="BZ27" s="138"/>
      <c r="CA27" s="138"/>
      <c r="CB27" s="138">
        <f>CB28+CB29+CB30</f>
        <v>0</v>
      </c>
      <c r="CC27" s="138"/>
      <c r="CD27" s="138"/>
      <c r="CE27" s="138"/>
      <c r="CF27" s="138"/>
      <c r="CG27" s="138">
        <f>CG28+CG29+CG30</f>
        <v>0</v>
      </c>
      <c r="CH27" s="138"/>
      <c r="CI27" s="138"/>
      <c r="CJ27" s="138"/>
      <c r="CK27" s="138"/>
      <c r="CL27" s="138"/>
      <c r="CM27" s="138"/>
      <c r="CN27" s="138">
        <f>CN28+CN29+CN30</f>
        <v>0</v>
      </c>
      <c r="CO27" s="138"/>
      <c r="CP27" s="138"/>
      <c r="CQ27" s="138"/>
      <c r="CR27" s="138"/>
      <c r="CS27" s="138"/>
      <c r="CT27" s="138">
        <f>AJ27-BO27</f>
        <v>4.1682</v>
      </c>
      <c r="CU27" s="138"/>
      <c r="CV27" s="138"/>
      <c r="CW27" s="138"/>
      <c r="CX27" s="138"/>
      <c r="CY27" s="138"/>
      <c r="CZ27" s="138"/>
      <c r="DA27" s="138">
        <f>DA30</f>
        <v>4.1682</v>
      </c>
      <c r="DB27" s="138"/>
      <c r="DC27" s="138"/>
      <c r="DD27" s="138"/>
      <c r="DE27" s="138"/>
      <c r="DF27" s="138">
        <f>AW27-CB27</f>
        <v>0</v>
      </c>
      <c r="DG27" s="138"/>
      <c r="DH27" s="138"/>
      <c r="DI27" s="138"/>
      <c r="DJ27" s="138"/>
      <c r="DK27" s="138">
        <f>BB27-CG27</f>
        <v>0</v>
      </c>
      <c r="DL27" s="138"/>
      <c r="DM27" s="138"/>
      <c r="DN27" s="138"/>
      <c r="DO27" s="138"/>
      <c r="DP27" s="138"/>
      <c r="DQ27" s="138"/>
      <c r="DR27" s="138">
        <f>BI27-CN27</f>
        <v>0</v>
      </c>
      <c r="DS27" s="138"/>
      <c r="DT27" s="138"/>
      <c r="DU27" s="138"/>
      <c r="DV27" s="138"/>
      <c r="DW27" s="138"/>
      <c r="DX27" s="138">
        <f>DX28+DX29+DX30</f>
        <v>0.0708</v>
      </c>
      <c r="DY27" s="138"/>
      <c r="DZ27" s="138"/>
      <c r="EA27" s="138"/>
      <c r="EB27" s="138"/>
      <c r="EC27" s="138"/>
      <c r="ED27" s="138"/>
      <c r="EE27" s="138">
        <f>EE28+EE29+EE30</f>
        <v>0.0708</v>
      </c>
      <c r="EF27" s="138"/>
      <c r="EG27" s="138"/>
      <c r="EH27" s="138"/>
      <c r="EI27" s="138"/>
      <c r="EJ27" s="138">
        <f>EJ28+EJ29+EJ30</f>
        <v>0</v>
      </c>
      <c r="EK27" s="138"/>
      <c r="EL27" s="138"/>
      <c r="EM27" s="138"/>
      <c r="EN27" s="138"/>
      <c r="EO27" s="138">
        <f>EO28+EO29+EO30</f>
        <v>0</v>
      </c>
      <c r="EP27" s="138"/>
      <c r="EQ27" s="138"/>
      <c r="ER27" s="138"/>
      <c r="ES27" s="138"/>
      <c r="ET27" s="138"/>
      <c r="EU27" s="138"/>
      <c r="EV27" s="138">
        <f>EV28+EV29+EV30</f>
        <v>0</v>
      </c>
      <c r="EW27" s="138"/>
      <c r="EX27" s="138"/>
      <c r="EY27" s="138"/>
      <c r="EZ27" s="138"/>
      <c r="FA27" s="138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</row>
    <row r="28" spans="1:248" s="178" customFormat="1" ht="21.75" customHeight="1">
      <c r="A28" s="174" t="s">
        <v>47</v>
      </c>
      <c r="B28" s="174"/>
      <c r="C28" s="174"/>
      <c r="D28" s="174"/>
      <c r="E28" s="174"/>
      <c r="F28" s="175" t="s">
        <v>184</v>
      </c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80">
        <v>0</v>
      </c>
      <c r="AK28" s="181"/>
      <c r="AL28" s="181"/>
      <c r="AM28" s="181"/>
      <c r="AN28" s="181"/>
      <c r="AO28" s="181"/>
      <c r="AP28" s="181"/>
      <c r="AQ28" s="182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80"/>
      <c r="BP28" s="181"/>
      <c r="BQ28" s="181"/>
      <c r="BR28" s="181"/>
      <c r="BS28" s="181"/>
      <c r="BT28" s="181"/>
      <c r="BU28" s="181"/>
      <c r="BV28" s="182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77"/>
      <c r="IM28" s="177"/>
      <c r="IN28" s="177"/>
    </row>
    <row r="29" spans="1:248" s="178" customFormat="1" ht="22.5" customHeight="1">
      <c r="A29" s="174" t="s">
        <v>53</v>
      </c>
      <c r="B29" s="174"/>
      <c r="C29" s="174"/>
      <c r="D29" s="174"/>
      <c r="E29" s="174"/>
      <c r="F29" s="175" t="s">
        <v>185</v>
      </c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80">
        <v>0</v>
      </c>
      <c r="AK29" s="181"/>
      <c r="AL29" s="181"/>
      <c r="AM29" s="181"/>
      <c r="AN29" s="181"/>
      <c r="AO29" s="181"/>
      <c r="AP29" s="181"/>
      <c r="AQ29" s="182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80"/>
      <c r="BP29" s="181"/>
      <c r="BQ29" s="181"/>
      <c r="BR29" s="181"/>
      <c r="BS29" s="181"/>
      <c r="BT29" s="181"/>
      <c r="BU29" s="181"/>
      <c r="BV29" s="182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  <c r="GD29" s="179"/>
      <c r="GE29" s="179"/>
      <c r="GF29" s="179"/>
      <c r="GG29" s="179"/>
      <c r="GH29" s="179"/>
      <c r="GI29" s="179"/>
      <c r="GJ29" s="179"/>
      <c r="GK29" s="179"/>
      <c r="GL29" s="179"/>
      <c r="GM29" s="179"/>
      <c r="GN29" s="179"/>
      <c r="GO29" s="179"/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 s="179"/>
      <c r="HK29" s="179"/>
      <c r="HL29" s="179"/>
      <c r="HM29" s="17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</row>
    <row r="30" spans="1:248" s="178" customFormat="1" ht="10.5" customHeight="1">
      <c r="A30" s="174" t="s">
        <v>186</v>
      </c>
      <c r="B30" s="174"/>
      <c r="C30" s="174"/>
      <c r="D30" s="174"/>
      <c r="E30" s="174"/>
      <c r="F30" s="175" t="s">
        <v>187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80">
        <v>4.239</v>
      </c>
      <c r="AK30" s="181"/>
      <c r="AL30" s="181"/>
      <c r="AM30" s="181"/>
      <c r="AN30" s="181"/>
      <c r="AO30" s="181"/>
      <c r="AP30" s="181"/>
      <c r="AQ30" s="182"/>
      <c r="AR30" s="176">
        <v>4.239</v>
      </c>
      <c r="AS30" s="176"/>
      <c r="AT30" s="176"/>
      <c r="AU30" s="176"/>
      <c r="AV30" s="176"/>
      <c r="AW30" s="176">
        <v>0</v>
      </c>
      <c r="AX30" s="176"/>
      <c r="AY30" s="176"/>
      <c r="AZ30" s="176"/>
      <c r="BA30" s="176"/>
      <c r="BB30" s="176">
        <v>0</v>
      </c>
      <c r="BC30" s="176"/>
      <c r="BD30" s="176"/>
      <c r="BE30" s="176"/>
      <c r="BF30" s="176"/>
      <c r="BG30" s="176"/>
      <c r="BH30" s="176"/>
      <c r="BI30" s="176">
        <v>0</v>
      </c>
      <c r="BJ30" s="176"/>
      <c r="BK30" s="176"/>
      <c r="BL30" s="176"/>
      <c r="BM30" s="176"/>
      <c r="BN30" s="176"/>
      <c r="BO30" s="180">
        <v>0.0708</v>
      </c>
      <c r="BP30" s="181"/>
      <c r="BQ30" s="181"/>
      <c r="BR30" s="181"/>
      <c r="BS30" s="181"/>
      <c r="BT30" s="181"/>
      <c r="BU30" s="181"/>
      <c r="BV30" s="182"/>
      <c r="BW30" s="176">
        <f>0.0708</f>
        <v>0.0708</v>
      </c>
      <c r="BX30" s="176"/>
      <c r="BY30" s="176"/>
      <c r="BZ30" s="176"/>
      <c r="CA30" s="176"/>
      <c r="CB30" s="176">
        <v>0</v>
      </c>
      <c r="CC30" s="176"/>
      <c r="CD30" s="176"/>
      <c r="CE30" s="176"/>
      <c r="CF30" s="176"/>
      <c r="CG30" s="176">
        <v>0</v>
      </c>
      <c r="CH30" s="176"/>
      <c r="CI30" s="176"/>
      <c r="CJ30" s="176"/>
      <c r="CK30" s="176"/>
      <c r="CL30" s="176"/>
      <c r="CM30" s="176"/>
      <c r="CN30" s="176">
        <v>0</v>
      </c>
      <c r="CO30" s="176"/>
      <c r="CP30" s="176"/>
      <c r="CQ30" s="176"/>
      <c r="CR30" s="176"/>
      <c r="CS30" s="176"/>
      <c r="CT30" s="176">
        <f>AJ30-BO30</f>
        <v>4.1682</v>
      </c>
      <c r="CU30" s="176"/>
      <c r="CV30" s="176"/>
      <c r="CW30" s="176"/>
      <c r="CX30" s="176"/>
      <c r="CY30" s="176"/>
      <c r="CZ30" s="176"/>
      <c r="DA30" s="176">
        <f>AR30-BW30</f>
        <v>4.1682</v>
      </c>
      <c r="DB30" s="176"/>
      <c r="DC30" s="176"/>
      <c r="DD30" s="176"/>
      <c r="DE30" s="176"/>
      <c r="DF30" s="176">
        <f>AW30-CB30</f>
        <v>0</v>
      </c>
      <c r="DG30" s="176"/>
      <c r="DH30" s="176"/>
      <c r="DI30" s="176"/>
      <c r="DJ30" s="176"/>
      <c r="DK30" s="176">
        <f>BB30-CG30</f>
        <v>0</v>
      </c>
      <c r="DL30" s="176"/>
      <c r="DM30" s="176"/>
      <c r="DN30" s="176"/>
      <c r="DO30" s="176"/>
      <c r="DP30" s="176"/>
      <c r="DQ30" s="176"/>
      <c r="DR30" s="176">
        <f>BI30-CN30</f>
        <v>0</v>
      </c>
      <c r="DS30" s="176"/>
      <c r="DT30" s="176"/>
      <c r="DU30" s="176"/>
      <c r="DV30" s="176"/>
      <c r="DW30" s="176"/>
      <c r="DX30" s="176">
        <f>BO30</f>
        <v>0.0708</v>
      </c>
      <c r="DY30" s="176"/>
      <c r="DZ30" s="176"/>
      <c r="EA30" s="176"/>
      <c r="EB30" s="176"/>
      <c r="EC30" s="176"/>
      <c r="ED30" s="176"/>
      <c r="EE30" s="176">
        <f>BW30</f>
        <v>0.0708</v>
      </c>
      <c r="EF30" s="176"/>
      <c r="EG30" s="176"/>
      <c r="EH30" s="176"/>
      <c r="EI30" s="176"/>
      <c r="EJ30" s="176">
        <f>CB30</f>
        <v>0</v>
      </c>
      <c r="EK30" s="176"/>
      <c r="EL30" s="176"/>
      <c r="EM30" s="176"/>
      <c r="EN30" s="176"/>
      <c r="EO30" s="176">
        <f>CG30</f>
        <v>0</v>
      </c>
      <c r="EP30" s="176"/>
      <c r="EQ30" s="176"/>
      <c r="ER30" s="176"/>
      <c r="ES30" s="176"/>
      <c r="ET30" s="176"/>
      <c r="EU30" s="176"/>
      <c r="EV30" s="176">
        <f>CN30</f>
        <v>0</v>
      </c>
      <c r="EW30" s="176"/>
      <c r="EX30" s="176"/>
      <c r="EY30" s="176"/>
      <c r="EZ30" s="176"/>
      <c r="FA30" s="176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</row>
    <row r="31" spans="1:248" s="28" customFormat="1" ht="10.5">
      <c r="A31" s="139" t="s">
        <v>180</v>
      </c>
      <c r="B31" s="139"/>
      <c r="C31" s="139"/>
      <c r="D31" s="139"/>
      <c r="E31" s="139"/>
      <c r="F31" s="140" t="s">
        <v>181</v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83">
        <f>AJ32+AJ33</f>
        <v>4.549</v>
      </c>
      <c r="AK31" s="184"/>
      <c r="AL31" s="184"/>
      <c r="AM31" s="184"/>
      <c r="AN31" s="184"/>
      <c r="AO31" s="184"/>
      <c r="AP31" s="184"/>
      <c r="AQ31" s="185"/>
      <c r="AR31" s="138">
        <f>AR32+AR33</f>
        <v>0</v>
      </c>
      <c r="AS31" s="138"/>
      <c r="AT31" s="138"/>
      <c r="AU31" s="138"/>
      <c r="AV31" s="138"/>
      <c r="AW31" s="138">
        <f>AW32+AW33</f>
        <v>0</v>
      </c>
      <c r="AX31" s="138"/>
      <c r="AY31" s="138"/>
      <c r="AZ31" s="138"/>
      <c r="BA31" s="138"/>
      <c r="BB31" s="138">
        <f>BB32+BB33</f>
        <v>4.549</v>
      </c>
      <c r="BC31" s="138"/>
      <c r="BD31" s="138"/>
      <c r="BE31" s="138"/>
      <c r="BF31" s="138"/>
      <c r="BG31" s="138"/>
      <c r="BH31" s="138"/>
      <c r="BI31" s="138">
        <f>BI32+BI33</f>
        <v>0</v>
      </c>
      <c r="BJ31" s="138"/>
      <c r="BK31" s="138"/>
      <c r="BL31" s="138"/>
      <c r="BM31" s="138"/>
      <c r="BN31" s="138"/>
      <c r="BO31" s="183">
        <f>BO32+BO33</f>
        <v>0</v>
      </c>
      <c r="BP31" s="184"/>
      <c r="BQ31" s="184"/>
      <c r="BR31" s="184"/>
      <c r="BS31" s="184"/>
      <c r="BT31" s="184"/>
      <c r="BU31" s="184"/>
      <c r="BV31" s="185"/>
      <c r="BW31" s="138">
        <f>BW32+BW33</f>
        <v>0</v>
      </c>
      <c r="BX31" s="138"/>
      <c r="BY31" s="138"/>
      <c r="BZ31" s="138"/>
      <c r="CA31" s="138"/>
      <c r="CB31" s="138">
        <f>CB32+CB33</f>
        <v>0</v>
      </c>
      <c r="CC31" s="138"/>
      <c r="CD31" s="138"/>
      <c r="CE31" s="138"/>
      <c r="CF31" s="138"/>
      <c r="CG31" s="138">
        <f>CG32+CG33</f>
        <v>0</v>
      </c>
      <c r="CH31" s="138"/>
      <c r="CI31" s="138"/>
      <c r="CJ31" s="138"/>
      <c r="CK31" s="138"/>
      <c r="CL31" s="138"/>
      <c r="CM31" s="138"/>
      <c r="CN31" s="138">
        <f>CN32+CN33</f>
        <v>0</v>
      </c>
      <c r="CO31" s="138"/>
      <c r="CP31" s="138"/>
      <c r="CQ31" s="138"/>
      <c r="CR31" s="138"/>
      <c r="CS31" s="138"/>
      <c r="CT31" s="138">
        <f>AJ31-BO31</f>
        <v>4.549</v>
      </c>
      <c r="CU31" s="138"/>
      <c r="CV31" s="138"/>
      <c r="CW31" s="138"/>
      <c r="CX31" s="138"/>
      <c r="CY31" s="138"/>
      <c r="CZ31" s="138"/>
      <c r="DA31" s="138">
        <v>0</v>
      </c>
      <c r="DB31" s="138"/>
      <c r="DC31" s="138"/>
      <c r="DD31" s="138"/>
      <c r="DE31" s="138"/>
      <c r="DF31" s="138">
        <f>AW31-CB31</f>
        <v>0</v>
      </c>
      <c r="DG31" s="138"/>
      <c r="DH31" s="138"/>
      <c r="DI31" s="138"/>
      <c r="DJ31" s="138"/>
      <c r="DK31" s="138">
        <f>BB31-CG31</f>
        <v>4.549</v>
      </c>
      <c r="DL31" s="138"/>
      <c r="DM31" s="138"/>
      <c r="DN31" s="138"/>
      <c r="DO31" s="138"/>
      <c r="DP31" s="138"/>
      <c r="DQ31" s="138"/>
      <c r="DR31" s="138">
        <f>BI31-CN31</f>
        <v>0</v>
      </c>
      <c r="DS31" s="138"/>
      <c r="DT31" s="138"/>
      <c r="DU31" s="138"/>
      <c r="DV31" s="138"/>
      <c r="DW31" s="138"/>
      <c r="DX31" s="138">
        <f>DX32</f>
        <v>0</v>
      </c>
      <c r="DY31" s="138"/>
      <c r="DZ31" s="138"/>
      <c r="EA31" s="138"/>
      <c r="EB31" s="138"/>
      <c r="EC31" s="138"/>
      <c r="ED31" s="138"/>
      <c r="EE31" s="138">
        <f>EE32</f>
        <v>0</v>
      </c>
      <c r="EF31" s="138"/>
      <c r="EG31" s="138"/>
      <c r="EH31" s="138"/>
      <c r="EI31" s="138"/>
      <c r="EJ31" s="138">
        <f>EJ32</f>
        <v>0</v>
      </c>
      <c r="EK31" s="138"/>
      <c r="EL31" s="138"/>
      <c r="EM31" s="138"/>
      <c r="EN31" s="138"/>
      <c r="EO31" s="138">
        <f>EO32</f>
        <v>0</v>
      </c>
      <c r="EP31" s="138"/>
      <c r="EQ31" s="138"/>
      <c r="ER31" s="138"/>
      <c r="ES31" s="138"/>
      <c r="ET31" s="138"/>
      <c r="EU31" s="138"/>
      <c r="EV31" s="138">
        <f>EV32</f>
        <v>0</v>
      </c>
      <c r="EW31" s="138"/>
      <c r="EX31" s="138"/>
      <c r="EY31" s="138"/>
      <c r="EZ31" s="138"/>
      <c r="FA31" s="138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</row>
    <row r="32" spans="1:248" s="178" customFormat="1" ht="21" customHeight="1">
      <c r="A32" s="174" t="s">
        <v>47</v>
      </c>
      <c r="B32" s="174"/>
      <c r="C32" s="174"/>
      <c r="D32" s="174"/>
      <c r="E32" s="174"/>
      <c r="F32" s="175" t="s">
        <v>58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80">
        <v>0</v>
      </c>
      <c r="AK32" s="181"/>
      <c r="AL32" s="181"/>
      <c r="AM32" s="181"/>
      <c r="AN32" s="181"/>
      <c r="AO32" s="181"/>
      <c r="AP32" s="181"/>
      <c r="AQ32" s="182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80"/>
      <c r="BP32" s="181"/>
      <c r="BQ32" s="181"/>
      <c r="BR32" s="181"/>
      <c r="BS32" s="181"/>
      <c r="BT32" s="181"/>
      <c r="BU32" s="181"/>
      <c r="BV32" s="182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  <c r="GU32" s="177"/>
      <c r="GV32" s="177"/>
      <c r="GW32" s="177"/>
      <c r="GX32" s="17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  <c r="HJ32" s="177"/>
      <c r="HK32" s="177"/>
      <c r="HL32" s="177"/>
      <c r="HM32" s="177"/>
      <c r="HN32" s="177"/>
      <c r="HO32" s="177"/>
      <c r="HP32" s="177"/>
      <c r="HQ32" s="177"/>
      <c r="HR32" s="177"/>
      <c r="HS32" s="177"/>
      <c r="HT32" s="177"/>
      <c r="HU32" s="177"/>
      <c r="HV32" s="177"/>
      <c r="HW32" s="177"/>
      <c r="HX32" s="177"/>
      <c r="HY32" s="177"/>
      <c r="HZ32" s="177"/>
      <c r="IA32" s="177"/>
      <c r="IB32" s="177"/>
      <c r="IC32" s="177"/>
      <c r="ID32" s="177"/>
      <c r="IE32" s="177"/>
      <c r="IF32" s="177"/>
      <c r="IG32" s="177"/>
      <c r="IH32" s="177"/>
      <c r="II32" s="177"/>
      <c r="IJ32" s="177"/>
      <c r="IK32" s="177"/>
      <c r="IL32" s="177"/>
      <c r="IM32" s="177"/>
      <c r="IN32" s="177"/>
    </row>
    <row r="33" spans="1:248" s="178" customFormat="1" ht="21" customHeight="1">
      <c r="A33" s="174" t="s">
        <v>49</v>
      </c>
      <c r="B33" s="174"/>
      <c r="C33" s="174"/>
      <c r="D33" s="174"/>
      <c r="E33" s="174"/>
      <c r="F33" s="175" t="s">
        <v>200</v>
      </c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80">
        <v>4.549</v>
      </c>
      <c r="AK33" s="181"/>
      <c r="AL33" s="181"/>
      <c r="AM33" s="181"/>
      <c r="AN33" s="181"/>
      <c r="AO33" s="181"/>
      <c r="AP33" s="181"/>
      <c r="AQ33" s="182"/>
      <c r="AR33" s="176">
        <v>0</v>
      </c>
      <c r="AS33" s="176"/>
      <c r="AT33" s="176"/>
      <c r="AU33" s="176"/>
      <c r="AV33" s="176"/>
      <c r="AW33" s="176">
        <v>0</v>
      </c>
      <c r="AX33" s="176"/>
      <c r="AY33" s="176"/>
      <c r="AZ33" s="176"/>
      <c r="BA33" s="176"/>
      <c r="BB33" s="176">
        <v>4.549</v>
      </c>
      <c r="BC33" s="176"/>
      <c r="BD33" s="176"/>
      <c r="BE33" s="176"/>
      <c r="BF33" s="176"/>
      <c r="BG33" s="176"/>
      <c r="BH33" s="176"/>
      <c r="BI33" s="176">
        <v>0</v>
      </c>
      <c r="BJ33" s="176"/>
      <c r="BK33" s="176"/>
      <c r="BL33" s="176"/>
      <c r="BM33" s="176"/>
      <c r="BN33" s="176"/>
      <c r="BO33" s="180">
        <v>0</v>
      </c>
      <c r="BP33" s="181"/>
      <c r="BQ33" s="181"/>
      <c r="BR33" s="181"/>
      <c r="BS33" s="181"/>
      <c r="BT33" s="181"/>
      <c r="BU33" s="181"/>
      <c r="BV33" s="182"/>
      <c r="BW33" s="176">
        <v>0</v>
      </c>
      <c r="BX33" s="176"/>
      <c r="BY33" s="176"/>
      <c r="BZ33" s="176"/>
      <c r="CA33" s="176"/>
      <c r="CB33" s="176">
        <v>0</v>
      </c>
      <c r="CC33" s="176"/>
      <c r="CD33" s="176"/>
      <c r="CE33" s="176"/>
      <c r="CF33" s="176"/>
      <c r="CG33" s="176">
        <v>0</v>
      </c>
      <c r="CH33" s="176"/>
      <c r="CI33" s="176"/>
      <c r="CJ33" s="176"/>
      <c r="CK33" s="176"/>
      <c r="CL33" s="176"/>
      <c r="CM33" s="176"/>
      <c r="CN33" s="176">
        <v>0</v>
      </c>
      <c r="CO33" s="176"/>
      <c r="CP33" s="176"/>
      <c r="CQ33" s="176"/>
      <c r="CR33" s="176"/>
      <c r="CS33" s="176"/>
      <c r="CT33" s="176">
        <f>AJ33-BO33</f>
        <v>4.549</v>
      </c>
      <c r="CU33" s="176"/>
      <c r="CV33" s="176"/>
      <c r="CW33" s="176"/>
      <c r="CX33" s="176"/>
      <c r="CY33" s="176"/>
      <c r="CZ33" s="176"/>
      <c r="DA33" s="176">
        <f>AR33-BW33</f>
        <v>0</v>
      </c>
      <c r="DB33" s="176"/>
      <c r="DC33" s="176"/>
      <c r="DD33" s="176"/>
      <c r="DE33" s="176"/>
      <c r="DF33" s="176">
        <f>AW33-CB33</f>
        <v>0</v>
      </c>
      <c r="DG33" s="176"/>
      <c r="DH33" s="176"/>
      <c r="DI33" s="176"/>
      <c r="DJ33" s="176"/>
      <c r="DK33" s="176">
        <f>BB33-CG33</f>
        <v>4.549</v>
      </c>
      <c r="DL33" s="176"/>
      <c r="DM33" s="176"/>
      <c r="DN33" s="176"/>
      <c r="DO33" s="176"/>
      <c r="DP33" s="176"/>
      <c r="DQ33" s="176"/>
      <c r="DR33" s="176">
        <f>BI33-CN33</f>
        <v>0</v>
      </c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</row>
    <row r="34" spans="1:248" s="28" customFormat="1" ht="10.5" customHeight="1">
      <c r="A34" s="139" t="s">
        <v>28</v>
      </c>
      <c r="B34" s="139"/>
      <c r="C34" s="139"/>
      <c r="D34" s="139"/>
      <c r="E34" s="139"/>
      <c r="F34" s="140" t="s">
        <v>29</v>
      </c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83">
        <f>AJ35</f>
        <v>3.591</v>
      </c>
      <c r="AK34" s="184"/>
      <c r="AL34" s="184"/>
      <c r="AM34" s="184"/>
      <c r="AN34" s="184"/>
      <c r="AO34" s="184"/>
      <c r="AP34" s="184"/>
      <c r="AQ34" s="185"/>
      <c r="AR34" s="138">
        <f>AR35</f>
        <v>0</v>
      </c>
      <c r="AS34" s="138"/>
      <c r="AT34" s="138"/>
      <c r="AU34" s="138"/>
      <c r="AV34" s="138"/>
      <c r="AW34" s="138">
        <f>AW35</f>
        <v>0.8200000000000001</v>
      </c>
      <c r="AX34" s="138"/>
      <c r="AY34" s="138"/>
      <c r="AZ34" s="138"/>
      <c r="BA34" s="138"/>
      <c r="BB34" s="138">
        <f>BB35</f>
        <v>2.752</v>
      </c>
      <c r="BC34" s="138"/>
      <c r="BD34" s="138"/>
      <c r="BE34" s="138"/>
      <c r="BF34" s="138"/>
      <c r="BG34" s="138"/>
      <c r="BH34" s="138"/>
      <c r="BI34" s="138">
        <f>BI35</f>
        <v>0.019</v>
      </c>
      <c r="BJ34" s="138"/>
      <c r="BK34" s="138"/>
      <c r="BL34" s="138"/>
      <c r="BM34" s="138"/>
      <c r="BN34" s="138"/>
      <c r="BO34" s="183">
        <f>BO35</f>
        <v>2.570971</v>
      </c>
      <c r="BP34" s="184"/>
      <c r="BQ34" s="184"/>
      <c r="BR34" s="184"/>
      <c r="BS34" s="184"/>
      <c r="BT34" s="184"/>
      <c r="BU34" s="184"/>
      <c r="BV34" s="185"/>
      <c r="BW34" s="138">
        <f>BW35</f>
        <v>0</v>
      </c>
      <c r="BX34" s="138"/>
      <c r="BY34" s="138"/>
      <c r="BZ34" s="138"/>
      <c r="CA34" s="138"/>
      <c r="CB34" s="138">
        <f>CB35</f>
        <v>0.13134934</v>
      </c>
      <c r="CC34" s="138"/>
      <c r="CD34" s="138"/>
      <c r="CE34" s="138"/>
      <c r="CF34" s="138"/>
      <c r="CG34" s="138">
        <f>CG35</f>
        <v>1.7834036199999999</v>
      </c>
      <c r="CH34" s="138"/>
      <c r="CI34" s="138"/>
      <c r="CJ34" s="138"/>
      <c r="CK34" s="138"/>
      <c r="CL34" s="138"/>
      <c r="CM34" s="138"/>
      <c r="CN34" s="138">
        <f>CN35</f>
        <v>0.6562180400000004</v>
      </c>
      <c r="CO34" s="138"/>
      <c r="CP34" s="138"/>
      <c r="CQ34" s="138"/>
      <c r="CR34" s="138"/>
      <c r="CS34" s="138"/>
      <c r="CT34" s="138">
        <f>AJ34-BO34</f>
        <v>1.020029</v>
      </c>
      <c r="CU34" s="138"/>
      <c r="CV34" s="138"/>
      <c r="CW34" s="138"/>
      <c r="CX34" s="138"/>
      <c r="CY34" s="138"/>
      <c r="CZ34" s="138"/>
      <c r="DA34" s="138">
        <v>0</v>
      </c>
      <c r="DB34" s="138"/>
      <c r="DC34" s="138"/>
      <c r="DD34" s="138"/>
      <c r="DE34" s="138"/>
      <c r="DF34" s="138">
        <f>AW34-CB34</f>
        <v>0.6886506600000001</v>
      </c>
      <c r="DG34" s="138"/>
      <c r="DH34" s="138"/>
      <c r="DI34" s="138"/>
      <c r="DJ34" s="138"/>
      <c r="DK34" s="138">
        <f>BB34-CG34</f>
        <v>0.9685963799999999</v>
      </c>
      <c r="DL34" s="138"/>
      <c r="DM34" s="138"/>
      <c r="DN34" s="138"/>
      <c r="DO34" s="138"/>
      <c r="DP34" s="138"/>
      <c r="DQ34" s="138"/>
      <c r="DR34" s="138">
        <f>BI34-CN34</f>
        <v>-0.6372180400000004</v>
      </c>
      <c r="DS34" s="138"/>
      <c r="DT34" s="138"/>
      <c r="DU34" s="138"/>
      <c r="DV34" s="138"/>
      <c r="DW34" s="138"/>
      <c r="DX34" s="138">
        <f>DX35</f>
        <v>2.570971</v>
      </c>
      <c r="DY34" s="138"/>
      <c r="DZ34" s="138"/>
      <c r="EA34" s="138"/>
      <c r="EB34" s="138"/>
      <c r="EC34" s="138"/>
      <c r="ED34" s="138"/>
      <c r="EE34" s="138">
        <f>EE35</f>
        <v>0</v>
      </c>
      <c r="EF34" s="138"/>
      <c r="EG34" s="138"/>
      <c r="EH34" s="138"/>
      <c r="EI34" s="138"/>
      <c r="EJ34" s="138">
        <f>EJ35</f>
        <v>0.13134934</v>
      </c>
      <c r="EK34" s="138"/>
      <c r="EL34" s="138"/>
      <c r="EM34" s="138"/>
      <c r="EN34" s="138"/>
      <c r="EO34" s="138">
        <f>EO35</f>
        <v>1.7834036199999999</v>
      </c>
      <c r="EP34" s="138"/>
      <c r="EQ34" s="138"/>
      <c r="ER34" s="138"/>
      <c r="ES34" s="138"/>
      <c r="ET34" s="138"/>
      <c r="EU34" s="138"/>
      <c r="EV34" s="138">
        <f>EV35</f>
        <v>0.6562180400000004</v>
      </c>
      <c r="EW34" s="138"/>
      <c r="EX34" s="138"/>
      <c r="EY34" s="138"/>
      <c r="EZ34" s="138"/>
      <c r="FA34" s="138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</row>
    <row r="35" spans="1:248" s="28" customFormat="1" ht="10.5">
      <c r="A35" s="139" t="s">
        <v>45</v>
      </c>
      <c r="B35" s="139"/>
      <c r="C35" s="139"/>
      <c r="D35" s="139"/>
      <c r="E35" s="139"/>
      <c r="F35" s="140" t="s">
        <v>30</v>
      </c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83">
        <f>AJ36</f>
        <v>3.591</v>
      </c>
      <c r="AK35" s="184"/>
      <c r="AL35" s="184"/>
      <c r="AM35" s="184"/>
      <c r="AN35" s="184"/>
      <c r="AO35" s="184"/>
      <c r="AP35" s="184"/>
      <c r="AQ35" s="185"/>
      <c r="AR35" s="138">
        <f>AR36</f>
        <v>0</v>
      </c>
      <c r="AS35" s="138"/>
      <c r="AT35" s="138"/>
      <c r="AU35" s="138"/>
      <c r="AV35" s="138"/>
      <c r="AW35" s="138">
        <f>AW36</f>
        <v>0.8200000000000001</v>
      </c>
      <c r="AX35" s="138"/>
      <c r="AY35" s="138"/>
      <c r="AZ35" s="138"/>
      <c r="BA35" s="138"/>
      <c r="BB35" s="138">
        <f>BB36</f>
        <v>2.752</v>
      </c>
      <c r="BC35" s="138"/>
      <c r="BD35" s="138"/>
      <c r="BE35" s="138"/>
      <c r="BF35" s="138"/>
      <c r="BG35" s="138"/>
      <c r="BH35" s="138"/>
      <c r="BI35" s="138">
        <f>BI36</f>
        <v>0.019</v>
      </c>
      <c r="BJ35" s="138"/>
      <c r="BK35" s="138"/>
      <c r="BL35" s="138"/>
      <c r="BM35" s="138"/>
      <c r="BN35" s="138"/>
      <c r="BO35" s="183">
        <f>BO36</f>
        <v>2.570971</v>
      </c>
      <c r="BP35" s="184"/>
      <c r="BQ35" s="184"/>
      <c r="BR35" s="184"/>
      <c r="BS35" s="184"/>
      <c r="BT35" s="184"/>
      <c r="BU35" s="184"/>
      <c r="BV35" s="185"/>
      <c r="BW35" s="138">
        <f>BW36</f>
        <v>0</v>
      </c>
      <c r="BX35" s="138"/>
      <c r="BY35" s="138"/>
      <c r="BZ35" s="138"/>
      <c r="CA35" s="138"/>
      <c r="CB35" s="138">
        <f>CB36</f>
        <v>0.13134934</v>
      </c>
      <c r="CC35" s="138"/>
      <c r="CD35" s="138"/>
      <c r="CE35" s="138"/>
      <c r="CF35" s="138"/>
      <c r="CG35" s="138">
        <f>CG36</f>
        <v>1.7834036199999999</v>
      </c>
      <c r="CH35" s="138"/>
      <c r="CI35" s="138"/>
      <c r="CJ35" s="138"/>
      <c r="CK35" s="138"/>
      <c r="CL35" s="138"/>
      <c r="CM35" s="138"/>
      <c r="CN35" s="138">
        <f>CN36</f>
        <v>0.6562180400000004</v>
      </c>
      <c r="CO35" s="138"/>
      <c r="CP35" s="138"/>
      <c r="CQ35" s="138"/>
      <c r="CR35" s="138"/>
      <c r="CS35" s="138"/>
      <c r="CT35" s="138">
        <f>AJ35-BO35</f>
        <v>1.020029</v>
      </c>
      <c r="CU35" s="138"/>
      <c r="CV35" s="138"/>
      <c r="CW35" s="138"/>
      <c r="CX35" s="138"/>
      <c r="CY35" s="138"/>
      <c r="CZ35" s="138"/>
      <c r="DA35" s="138">
        <v>0</v>
      </c>
      <c r="DB35" s="138"/>
      <c r="DC35" s="138"/>
      <c r="DD35" s="138"/>
      <c r="DE35" s="138"/>
      <c r="DF35" s="138">
        <f>AW35-CB35</f>
        <v>0.6886506600000001</v>
      </c>
      <c r="DG35" s="138"/>
      <c r="DH35" s="138"/>
      <c r="DI35" s="138"/>
      <c r="DJ35" s="138"/>
      <c r="DK35" s="138">
        <f>BB35-CG35</f>
        <v>0.9685963799999999</v>
      </c>
      <c r="DL35" s="138"/>
      <c r="DM35" s="138"/>
      <c r="DN35" s="138"/>
      <c r="DO35" s="138"/>
      <c r="DP35" s="138"/>
      <c r="DQ35" s="138"/>
      <c r="DR35" s="138">
        <f>BI35-CN35</f>
        <v>-0.6372180400000004</v>
      </c>
      <c r="DS35" s="138"/>
      <c r="DT35" s="138"/>
      <c r="DU35" s="138"/>
      <c r="DV35" s="138"/>
      <c r="DW35" s="138"/>
      <c r="DX35" s="138">
        <f>DX36</f>
        <v>2.570971</v>
      </c>
      <c r="DY35" s="138"/>
      <c r="DZ35" s="138"/>
      <c r="EA35" s="138"/>
      <c r="EB35" s="138"/>
      <c r="EC35" s="138"/>
      <c r="ED35" s="138"/>
      <c r="EE35" s="138">
        <f>EE36</f>
        <v>0</v>
      </c>
      <c r="EF35" s="138"/>
      <c r="EG35" s="138"/>
      <c r="EH35" s="138"/>
      <c r="EI35" s="138"/>
      <c r="EJ35" s="138">
        <f>EJ36</f>
        <v>0.13134934</v>
      </c>
      <c r="EK35" s="138"/>
      <c r="EL35" s="138"/>
      <c r="EM35" s="138"/>
      <c r="EN35" s="138"/>
      <c r="EO35" s="138">
        <f>EO36</f>
        <v>1.7834036199999999</v>
      </c>
      <c r="EP35" s="138"/>
      <c r="EQ35" s="138"/>
      <c r="ER35" s="138"/>
      <c r="ES35" s="138"/>
      <c r="ET35" s="138"/>
      <c r="EU35" s="138"/>
      <c r="EV35" s="138">
        <f>EV36</f>
        <v>0.6562180400000004</v>
      </c>
      <c r="EW35" s="138"/>
      <c r="EX35" s="138"/>
      <c r="EY35" s="138"/>
      <c r="EZ35" s="138"/>
      <c r="FA35" s="138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</row>
    <row r="36" spans="1:248" ht="11.25">
      <c r="A36" s="135"/>
      <c r="B36" s="135"/>
      <c r="C36" s="135"/>
      <c r="D36" s="135"/>
      <c r="E36" s="135"/>
      <c r="F36" s="136" t="s">
        <v>48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86">
        <f>AJ37</f>
        <v>3.591</v>
      </c>
      <c r="AK36" s="187"/>
      <c r="AL36" s="187"/>
      <c r="AM36" s="187"/>
      <c r="AN36" s="187"/>
      <c r="AO36" s="187"/>
      <c r="AP36" s="187"/>
      <c r="AQ36" s="188"/>
      <c r="AR36" s="134">
        <f>AR37</f>
        <v>0</v>
      </c>
      <c r="AS36" s="134"/>
      <c r="AT36" s="134"/>
      <c r="AU36" s="134"/>
      <c r="AV36" s="134"/>
      <c r="AW36" s="134">
        <f>AW37</f>
        <v>0.8200000000000001</v>
      </c>
      <c r="AX36" s="134"/>
      <c r="AY36" s="134"/>
      <c r="AZ36" s="134"/>
      <c r="BA36" s="134"/>
      <c r="BB36" s="134">
        <f>BB37</f>
        <v>2.752</v>
      </c>
      <c r="BC36" s="134"/>
      <c r="BD36" s="134"/>
      <c r="BE36" s="134"/>
      <c r="BF36" s="134"/>
      <c r="BG36" s="134"/>
      <c r="BH36" s="134"/>
      <c r="BI36" s="134">
        <f>BI37</f>
        <v>0.019</v>
      </c>
      <c r="BJ36" s="134"/>
      <c r="BK36" s="134"/>
      <c r="BL36" s="134"/>
      <c r="BM36" s="134"/>
      <c r="BN36" s="134"/>
      <c r="BO36" s="186">
        <f>BO37</f>
        <v>2.570971</v>
      </c>
      <c r="BP36" s="187"/>
      <c r="BQ36" s="187"/>
      <c r="BR36" s="187"/>
      <c r="BS36" s="187"/>
      <c r="BT36" s="187"/>
      <c r="BU36" s="187"/>
      <c r="BV36" s="188"/>
      <c r="BW36" s="134">
        <f>BW37</f>
        <v>0</v>
      </c>
      <c r="BX36" s="134"/>
      <c r="BY36" s="134"/>
      <c r="BZ36" s="134"/>
      <c r="CA36" s="134"/>
      <c r="CB36" s="134">
        <f>CB37</f>
        <v>0.13134934</v>
      </c>
      <c r="CC36" s="134"/>
      <c r="CD36" s="134"/>
      <c r="CE36" s="134"/>
      <c r="CF36" s="134"/>
      <c r="CG36" s="134">
        <f>CG37</f>
        <v>1.7834036199999999</v>
      </c>
      <c r="CH36" s="134"/>
      <c r="CI36" s="134"/>
      <c r="CJ36" s="134"/>
      <c r="CK36" s="134"/>
      <c r="CL36" s="134"/>
      <c r="CM36" s="134"/>
      <c r="CN36" s="134">
        <f>CN37</f>
        <v>0.6562180400000004</v>
      </c>
      <c r="CO36" s="134"/>
      <c r="CP36" s="134"/>
      <c r="CQ36" s="134"/>
      <c r="CR36" s="134"/>
      <c r="CS36" s="134"/>
      <c r="CT36" s="134">
        <f>AJ36-BO36</f>
        <v>1.020029</v>
      </c>
      <c r="CU36" s="134"/>
      <c r="CV36" s="134"/>
      <c r="CW36" s="134"/>
      <c r="CX36" s="134"/>
      <c r="CY36" s="134"/>
      <c r="CZ36" s="134"/>
      <c r="DA36" s="134">
        <v>0</v>
      </c>
      <c r="DB36" s="134"/>
      <c r="DC36" s="134"/>
      <c r="DD36" s="134"/>
      <c r="DE36" s="134"/>
      <c r="DF36" s="134">
        <f>AW36-CB36</f>
        <v>0.6886506600000001</v>
      </c>
      <c r="DG36" s="134"/>
      <c r="DH36" s="134"/>
      <c r="DI36" s="134"/>
      <c r="DJ36" s="134"/>
      <c r="DK36" s="134">
        <f>BB36-CG36</f>
        <v>0.9685963799999999</v>
      </c>
      <c r="DL36" s="134"/>
      <c r="DM36" s="134"/>
      <c r="DN36" s="134"/>
      <c r="DO36" s="134"/>
      <c r="DP36" s="134"/>
      <c r="DQ36" s="134"/>
      <c r="DR36" s="134">
        <f>BI36-CN36</f>
        <v>-0.6372180400000004</v>
      </c>
      <c r="DS36" s="134"/>
      <c r="DT36" s="134"/>
      <c r="DU36" s="134"/>
      <c r="DV36" s="134"/>
      <c r="DW36" s="134"/>
      <c r="DX36" s="134">
        <f>DX37</f>
        <v>2.570971</v>
      </c>
      <c r="DY36" s="134"/>
      <c r="DZ36" s="134"/>
      <c r="EA36" s="134"/>
      <c r="EB36" s="134"/>
      <c r="EC36" s="134"/>
      <c r="ED36" s="134"/>
      <c r="EE36" s="134">
        <f>EE37</f>
        <v>0</v>
      </c>
      <c r="EF36" s="134"/>
      <c r="EG36" s="134"/>
      <c r="EH36" s="134"/>
      <c r="EI36" s="134"/>
      <c r="EJ36" s="134">
        <f>EJ37</f>
        <v>0.13134934</v>
      </c>
      <c r="EK36" s="134"/>
      <c r="EL36" s="134"/>
      <c r="EM36" s="134"/>
      <c r="EN36" s="134"/>
      <c r="EO36" s="134">
        <f>EO37</f>
        <v>1.7834036199999999</v>
      </c>
      <c r="EP36" s="134"/>
      <c r="EQ36" s="134"/>
      <c r="ER36" s="134"/>
      <c r="ES36" s="134"/>
      <c r="ET36" s="134"/>
      <c r="EU36" s="134"/>
      <c r="EV36" s="134">
        <f>EV37</f>
        <v>0.6562180400000004</v>
      </c>
      <c r="EW36" s="134"/>
      <c r="EX36" s="134"/>
      <c r="EY36" s="134"/>
      <c r="EZ36" s="134"/>
      <c r="FA36" s="134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</row>
    <row r="37" spans="1:248" ht="10.5" customHeight="1">
      <c r="A37" s="135"/>
      <c r="B37" s="135"/>
      <c r="C37" s="135"/>
      <c r="D37" s="135"/>
      <c r="E37" s="135"/>
      <c r="F37" s="136" t="s">
        <v>188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86">
        <f>AJ38+AJ39+AJ40+AJ41+AJ42+AJ43</f>
        <v>3.591</v>
      </c>
      <c r="AK37" s="187"/>
      <c r="AL37" s="187"/>
      <c r="AM37" s="187"/>
      <c r="AN37" s="187"/>
      <c r="AO37" s="187"/>
      <c r="AP37" s="187"/>
      <c r="AQ37" s="188"/>
      <c r="AR37" s="134">
        <f>AR38+AR43</f>
        <v>0</v>
      </c>
      <c r="AS37" s="134"/>
      <c r="AT37" s="134"/>
      <c r="AU37" s="134"/>
      <c r="AV37" s="134"/>
      <c r="AW37" s="134">
        <f>AW38+AW43</f>
        <v>0.8200000000000001</v>
      </c>
      <c r="AX37" s="134"/>
      <c r="AY37" s="134"/>
      <c r="AZ37" s="134"/>
      <c r="BA37" s="134"/>
      <c r="BB37" s="134">
        <f>BB38+BB43</f>
        <v>2.752</v>
      </c>
      <c r="BC37" s="134"/>
      <c r="BD37" s="134"/>
      <c r="BE37" s="134"/>
      <c r="BF37" s="134"/>
      <c r="BG37" s="134"/>
      <c r="BH37" s="134"/>
      <c r="BI37" s="134">
        <f>BI38+BI43</f>
        <v>0.019</v>
      </c>
      <c r="BJ37" s="134"/>
      <c r="BK37" s="134"/>
      <c r="BL37" s="134"/>
      <c r="BM37" s="134"/>
      <c r="BN37" s="134"/>
      <c r="BO37" s="186">
        <f>BO43+BO38</f>
        <v>2.570971</v>
      </c>
      <c r="BP37" s="187"/>
      <c r="BQ37" s="187"/>
      <c r="BR37" s="187"/>
      <c r="BS37" s="187"/>
      <c r="BT37" s="187"/>
      <c r="BU37" s="187"/>
      <c r="BV37" s="188"/>
      <c r="BW37" s="134">
        <f>BW38+BW43</f>
        <v>0</v>
      </c>
      <c r="BX37" s="134"/>
      <c r="BY37" s="134"/>
      <c r="BZ37" s="134"/>
      <c r="CA37" s="134"/>
      <c r="CB37" s="134">
        <f>CB38+CB43</f>
        <v>0.13134934</v>
      </c>
      <c r="CC37" s="134"/>
      <c r="CD37" s="134"/>
      <c r="CE37" s="134"/>
      <c r="CF37" s="134"/>
      <c r="CG37" s="134">
        <f>CG38+CG43</f>
        <v>1.7834036199999999</v>
      </c>
      <c r="CH37" s="134"/>
      <c r="CI37" s="134"/>
      <c r="CJ37" s="134"/>
      <c r="CK37" s="134"/>
      <c r="CL37" s="134"/>
      <c r="CM37" s="134"/>
      <c r="CN37" s="134">
        <f>CN43+CN38</f>
        <v>0.6562180400000004</v>
      </c>
      <c r="CO37" s="134"/>
      <c r="CP37" s="134"/>
      <c r="CQ37" s="134"/>
      <c r="CR37" s="134"/>
      <c r="CS37" s="134"/>
      <c r="CT37" s="134">
        <f>AJ37-BO37</f>
        <v>1.020029</v>
      </c>
      <c r="CU37" s="134"/>
      <c r="CV37" s="134"/>
      <c r="CW37" s="134"/>
      <c r="CX37" s="134"/>
      <c r="CY37" s="134"/>
      <c r="CZ37" s="134"/>
      <c r="DA37" s="134">
        <v>0</v>
      </c>
      <c r="DB37" s="134"/>
      <c r="DC37" s="134"/>
      <c r="DD37" s="134"/>
      <c r="DE37" s="134"/>
      <c r="DF37" s="134">
        <f>AW37-CB37</f>
        <v>0.6886506600000001</v>
      </c>
      <c r="DG37" s="134"/>
      <c r="DH37" s="134"/>
      <c r="DI37" s="134"/>
      <c r="DJ37" s="134"/>
      <c r="DK37" s="134">
        <f>BB37-CG37</f>
        <v>0.9685963799999999</v>
      </c>
      <c r="DL37" s="134"/>
      <c r="DM37" s="134"/>
      <c r="DN37" s="134"/>
      <c r="DO37" s="134"/>
      <c r="DP37" s="134"/>
      <c r="DQ37" s="134"/>
      <c r="DR37" s="134">
        <f>BI37-CN37</f>
        <v>-0.6372180400000004</v>
      </c>
      <c r="DS37" s="134"/>
      <c r="DT37" s="134"/>
      <c r="DU37" s="134"/>
      <c r="DV37" s="134"/>
      <c r="DW37" s="134"/>
      <c r="DX37" s="134">
        <f>DX43+DX38</f>
        <v>2.570971</v>
      </c>
      <c r="DY37" s="134"/>
      <c r="DZ37" s="134"/>
      <c r="EA37" s="134"/>
      <c r="EB37" s="134"/>
      <c r="EC37" s="134"/>
      <c r="ED37" s="134"/>
      <c r="EE37" s="134">
        <f>EE38+EE43</f>
        <v>0</v>
      </c>
      <c r="EF37" s="134"/>
      <c r="EG37" s="134"/>
      <c r="EH37" s="134"/>
      <c r="EI37" s="134"/>
      <c r="EJ37" s="134">
        <f>EJ38+EJ43</f>
        <v>0.13134934</v>
      </c>
      <c r="EK37" s="134"/>
      <c r="EL37" s="134"/>
      <c r="EM37" s="134"/>
      <c r="EN37" s="134"/>
      <c r="EO37" s="134">
        <f>EO38+EO43</f>
        <v>1.7834036199999999</v>
      </c>
      <c r="EP37" s="134"/>
      <c r="EQ37" s="134"/>
      <c r="ER37" s="134"/>
      <c r="ES37" s="134"/>
      <c r="ET37" s="134"/>
      <c r="EU37" s="134"/>
      <c r="EV37" s="134">
        <f>EV43+EV38</f>
        <v>0.6562180400000004</v>
      </c>
      <c r="EW37" s="134"/>
      <c r="EX37" s="134"/>
      <c r="EY37" s="134"/>
      <c r="EZ37" s="134"/>
      <c r="FA37" s="134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</row>
    <row r="38" spans="1:248" s="178" customFormat="1" ht="10.5" customHeight="1">
      <c r="A38" s="174" t="s">
        <v>47</v>
      </c>
      <c r="B38" s="174"/>
      <c r="C38" s="174"/>
      <c r="D38" s="174"/>
      <c r="E38" s="174"/>
      <c r="F38" s="175" t="s">
        <v>189</v>
      </c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80">
        <v>2.321</v>
      </c>
      <c r="AK38" s="181"/>
      <c r="AL38" s="181"/>
      <c r="AM38" s="181"/>
      <c r="AN38" s="181"/>
      <c r="AO38" s="181"/>
      <c r="AP38" s="181"/>
      <c r="AQ38" s="182"/>
      <c r="AR38" s="176">
        <v>0</v>
      </c>
      <c r="AS38" s="176"/>
      <c r="AT38" s="176"/>
      <c r="AU38" s="176"/>
      <c r="AV38" s="176"/>
      <c r="AW38" s="176">
        <v>0.28</v>
      </c>
      <c r="AX38" s="176"/>
      <c r="AY38" s="176"/>
      <c r="AZ38" s="176"/>
      <c r="BA38" s="176"/>
      <c r="BB38" s="176">
        <v>2.03</v>
      </c>
      <c r="BC38" s="176"/>
      <c r="BD38" s="176"/>
      <c r="BE38" s="176"/>
      <c r="BF38" s="176"/>
      <c r="BG38" s="176"/>
      <c r="BH38" s="176"/>
      <c r="BI38" s="176">
        <v>0.011</v>
      </c>
      <c r="BJ38" s="176"/>
      <c r="BK38" s="176"/>
      <c r="BL38" s="176"/>
      <c r="BM38" s="176"/>
      <c r="BN38" s="176"/>
      <c r="BO38" s="180">
        <v>2.570971</v>
      </c>
      <c r="BP38" s="181"/>
      <c r="BQ38" s="181"/>
      <c r="BR38" s="181"/>
      <c r="BS38" s="181"/>
      <c r="BT38" s="181"/>
      <c r="BU38" s="181"/>
      <c r="BV38" s="182"/>
      <c r="BW38" s="176">
        <v>0</v>
      </c>
      <c r="BX38" s="176"/>
      <c r="BY38" s="176"/>
      <c r="BZ38" s="176"/>
      <c r="CA38" s="176"/>
      <c r="CB38" s="176">
        <f>(0.014934+0.068459+0.02792)*1.18</f>
        <v>0.13134934</v>
      </c>
      <c r="CC38" s="176"/>
      <c r="CD38" s="176"/>
      <c r="CE38" s="176"/>
      <c r="CF38" s="176"/>
      <c r="CG38" s="176">
        <f>(0.432264+0.931959+0.147136)*1.18</f>
        <v>1.7834036199999999</v>
      </c>
      <c r="CH38" s="176"/>
      <c r="CI38" s="176"/>
      <c r="CJ38" s="176"/>
      <c r="CK38" s="176"/>
      <c r="CL38" s="176"/>
      <c r="CM38" s="176"/>
      <c r="CN38" s="176">
        <f>BO38-CB38-CG38</f>
        <v>0.6562180400000004</v>
      </c>
      <c r="CO38" s="176"/>
      <c r="CP38" s="176"/>
      <c r="CQ38" s="176"/>
      <c r="CR38" s="176"/>
      <c r="CS38" s="176"/>
      <c r="CT38" s="176">
        <f>AJ38-BO38</f>
        <v>-0.24997099999999994</v>
      </c>
      <c r="CU38" s="176"/>
      <c r="CV38" s="176"/>
      <c r="CW38" s="176"/>
      <c r="CX38" s="176"/>
      <c r="CY38" s="176"/>
      <c r="CZ38" s="176"/>
      <c r="DA38" s="176">
        <v>0</v>
      </c>
      <c r="DB38" s="176"/>
      <c r="DC38" s="176"/>
      <c r="DD38" s="176"/>
      <c r="DE38" s="176"/>
      <c r="DF38" s="176">
        <f>AW38-CB38</f>
        <v>0.14865066000000002</v>
      </c>
      <c r="DG38" s="176"/>
      <c r="DH38" s="176"/>
      <c r="DI38" s="176"/>
      <c r="DJ38" s="176"/>
      <c r="DK38" s="176">
        <f>BB38-CG38</f>
        <v>0.24659637999999995</v>
      </c>
      <c r="DL38" s="176"/>
      <c r="DM38" s="176"/>
      <c r="DN38" s="176"/>
      <c r="DO38" s="176"/>
      <c r="DP38" s="176"/>
      <c r="DQ38" s="176"/>
      <c r="DR38" s="176">
        <f>BI38-CN38</f>
        <v>-0.6452180400000004</v>
      </c>
      <c r="DS38" s="176"/>
      <c r="DT38" s="176"/>
      <c r="DU38" s="176"/>
      <c r="DV38" s="176"/>
      <c r="DW38" s="176"/>
      <c r="DX38" s="176">
        <f>BO38</f>
        <v>2.570971</v>
      </c>
      <c r="DY38" s="176"/>
      <c r="DZ38" s="176"/>
      <c r="EA38" s="176"/>
      <c r="EB38" s="176"/>
      <c r="EC38" s="176"/>
      <c r="ED38" s="176"/>
      <c r="EE38" s="176">
        <f>BW38</f>
        <v>0</v>
      </c>
      <c r="EF38" s="176"/>
      <c r="EG38" s="176"/>
      <c r="EH38" s="176"/>
      <c r="EI38" s="176"/>
      <c r="EJ38" s="176">
        <f>CB38</f>
        <v>0.13134934</v>
      </c>
      <c r="EK38" s="176"/>
      <c r="EL38" s="176"/>
      <c r="EM38" s="176"/>
      <c r="EN38" s="176"/>
      <c r="EO38" s="176">
        <f>CG38</f>
        <v>1.7834036199999999</v>
      </c>
      <c r="EP38" s="176"/>
      <c r="EQ38" s="176"/>
      <c r="ER38" s="176"/>
      <c r="ES38" s="176"/>
      <c r="ET38" s="176"/>
      <c r="EU38" s="176"/>
      <c r="EV38" s="176">
        <f>CN38</f>
        <v>0.6562180400000004</v>
      </c>
      <c r="EW38" s="176"/>
      <c r="EX38" s="176"/>
      <c r="EY38" s="176"/>
      <c r="EZ38" s="176"/>
      <c r="FA38" s="176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</row>
    <row r="39" spans="1:248" s="178" customFormat="1" ht="10.5" customHeight="1">
      <c r="A39" s="174" t="s">
        <v>49</v>
      </c>
      <c r="B39" s="174"/>
      <c r="C39" s="174"/>
      <c r="D39" s="174"/>
      <c r="E39" s="174"/>
      <c r="F39" s="175" t="s">
        <v>190</v>
      </c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80">
        <v>0</v>
      </c>
      <c r="AK39" s="181"/>
      <c r="AL39" s="181"/>
      <c r="AM39" s="181"/>
      <c r="AN39" s="181"/>
      <c r="AO39" s="181"/>
      <c r="AP39" s="181"/>
      <c r="AQ39" s="182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80"/>
      <c r="BP39" s="181"/>
      <c r="BQ39" s="181"/>
      <c r="BR39" s="181"/>
      <c r="BS39" s="181"/>
      <c r="BT39" s="181"/>
      <c r="BU39" s="181"/>
      <c r="BV39" s="182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  <c r="GU39" s="179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</row>
    <row r="40" spans="1:248" s="178" customFormat="1" ht="34.5" customHeight="1">
      <c r="A40" s="174" t="s">
        <v>54</v>
      </c>
      <c r="B40" s="174"/>
      <c r="C40" s="174"/>
      <c r="D40" s="174"/>
      <c r="E40" s="174"/>
      <c r="F40" s="175" t="s">
        <v>191</v>
      </c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80">
        <v>0</v>
      </c>
      <c r="AK40" s="181"/>
      <c r="AL40" s="181"/>
      <c r="AM40" s="181"/>
      <c r="AN40" s="181"/>
      <c r="AO40" s="181"/>
      <c r="AP40" s="181"/>
      <c r="AQ40" s="182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80"/>
      <c r="BP40" s="181"/>
      <c r="BQ40" s="181"/>
      <c r="BR40" s="181"/>
      <c r="BS40" s="181"/>
      <c r="BT40" s="181"/>
      <c r="BU40" s="181"/>
      <c r="BV40" s="182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  <c r="GU40" s="179"/>
      <c r="GV40" s="179"/>
      <c r="GW40" s="179"/>
      <c r="GX40" s="179"/>
      <c r="GY40" s="179"/>
      <c r="GZ40" s="179"/>
      <c r="HA40" s="179"/>
      <c r="HB40" s="179"/>
      <c r="HC40" s="179"/>
      <c r="HD40" s="179"/>
      <c r="HE40" s="179"/>
      <c r="HF40" s="179"/>
      <c r="HG40" s="179"/>
      <c r="HH40" s="179"/>
      <c r="HI40" s="179"/>
      <c r="HJ40" s="179"/>
      <c r="HK40" s="179"/>
      <c r="HL40" s="179"/>
      <c r="HM40" s="179"/>
      <c r="HN40" s="179"/>
      <c r="HO40" s="179"/>
      <c r="HP40" s="179"/>
      <c r="HQ40" s="179"/>
      <c r="HR40" s="179"/>
      <c r="HS40" s="179"/>
      <c r="HT40" s="179"/>
      <c r="HU40" s="179"/>
      <c r="HV40" s="179"/>
      <c r="HW40" s="179"/>
      <c r="HX40" s="179"/>
      <c r="HY40" s="179"/>
      <c r="HZ40" s="179"/>
      <c r="IA40" s="179"/>
      <c r="IB40" s="179"/>
      <c r="IC40" s="179"/>
      <c r="ID40" s="179"/>
      <c r="IE40" s="179"/>
      <c r="IF40" s="179"/>
      <c r="IG40" s="179"/>
      <c r="IH40" s="179"/>
      <c r="II40" s="179"/>
      <c r="IJ40" s="179"/>
      <c r="IK40" s="179"/>
      <c r="IL40" s="179"/>
      <c r="IM40" s="179"/>
      <c r="IN40" s="179"/>
    </row>
    <row r="41" spans="1:248" s="178" customFormat="1" ht="21.75" customHeight="1">
      <c r="A41" s="174" t="s">
        <v>59</v>
      </c>
      <c r="B41" s="174"/>
      <c r="C41" s="174"/>
      <c r="D41" s="174"/>
      <c r="E41" s="174"/>
      <c r="F41" s="175" t="s">
        <v>192</v>
      </c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80">
        <v>0</v>
      </c>
      <c r="AK41" s="181"/>
      <c r="AL41" s="181"/>
      <c r="AM41" s="181"/>
      <c r="AN41" s="181"/>
      <c r="AO41" s="181"/>
      <c r="AP41" s="181"/>
      <c r="AQ41" s="182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80"/>
      <c r="BP41" s="181"/>
      <c r="BQ41" s="181"/>
      <c r="BR41" s="181"/>
      <c r="BS41" s="181"/>
      <c r="BT41" s="181"/>
      <c r="BU41" s="181"/>
      <c r="BV41" s="182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  <c r="GV41" s="179"/>
      <c r="GW41" s="179"/>
      <c r="GX41" s="179"/>
      <c r="GY41" s="179"/>
      <c r="GZ41" s="179"/>
      <c r="HA41" s="179"/>
      <c r="HB41" s="179"/>
      <c r="HC41" s="179"/>
      <c r="HD41" s="179"/>
      <c r="HE41" s="179"/>
      <c r="HF41" s="179"/>
      <c r="HG41" s="179"/>
      <c r="HH41" s="179"/>
      <c r="HI41" s="179"/>
      <c r="HJ41" s="179"/>
      <c r="HK41" s="179"/>
      <c r="HL41" s="179"/>
      <c r="HM41" s="179"/>
      <c r="HN41" s="179"/>
      <c r="HO41" s="179"/>
      <c r="HP41" s="179"/>
      <c r="HQ41" s="179"/>
      <c r="HR41" s="179"/>
      <c r="HS41" s="179"/>
      <c r="HT41" s="179"/>
      <c r="HU41" s="179"/>
      <c r="HV41" s="179"/>
      <c r="HW41" s="179"/>
      <c r="HX41" s="179"/>
      <c r="HY41" s="179"/>
      <c r="HZ41" s="179"/>
      <c r="IA41" s="179"/>
      <c r="IB41" s="179"/>
      <c r="IC41" s="179"/>
      <c r="ID41" s="179"/>
      <c r="IE41" s="179"/>
      <c r="IF41" s="179"/>
      <c r="IG41" s="179"/>
      <c r="IH41" s="179"/>
      <c r="II41" s="179"/>
      <c r="IJ41" s="179"/>
      <c r="IK41" s="179"/>
      <c r="IL41" s="179"/>
      <c r="IM41" s="179"/>
      <c r="IN41" s="179"/>
    </row>
    <row r="42" spans="1:248" s="178" customFormat="1" ht="21.75" customHeight="1">
      <c r="A42" s="174" t="s">
        <v>60</v>
      </c>
      <c r="B42" s="174"/>
      <c r="C42" s="174"/>
      <c r="D42" s="174"/>
      <c r="E42" s="174"/>
      <c r="F42" s="175" t="s">
        <v>182</v>
      </c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80">
        <v>0</v>
      </c>
      <c r="AK42" s="181"/>
      <c r="AL42" s="181"/>
      <c r="AM42" s="181"/>
      <c r="AN42" s="181"/>
      <c r="AO42" s="181"/>
      <c r="AP42" s="181"/>
      <c r="AQ42" s="182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80"/>
      <c r="BP42" s="181"/>
      <c r="BQ42" s="181"/>
      <c r="BR42" s="181"/>
      <c r="BS42" s="181"/>
      <c r="BT42" s="181"/>
      <c r="BU42" s="181"/>
      <c r="BV42" s="182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</row>
    <row r="43" spans="1:248" s="178" customFormat="1" ht="11.25" customHeight="1">
      <c r="A43" s="174" t="s">
        <v>194</v>
      </c>
      <c r="B43" s="174"/>
      <c r="C43" s="174"/>
      <c r="D43" s="174"/>
      <c r="E43" s="174"/>
      <c r="F43" s="175" t="s">
        <v>201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80">
        <v>1.27</v>
      </c>
      <c r="AK43" s="181"/>
      <c r="AL43" s="181"/>
      <c r="AM43" s="181"/>
      <c r="AN43" s="181"/>
      <c r="AO43" s="181"/>
      <c r="AP43" s="181"/>
      <c r="AQ43" s="182"/>
      <c r="AR43" s="176">
        <v>0</v>
      </c>
      <c r="AS43" s="176"/>
      <c r="AT43" s="176"/>
      <c r="AU43" s="176"/>
      <c r="AV43" s="176"/>
      <c r="AW43" s="176">
        <v>0.54</v>
      </c>
      <c r="AX43" s="176"/>
      <c r="AY43" s="176"/>
      <c r="AZ43" s="176"/>
      <c r="BA43" s="176"/>
      <c r="BB43" s="176">
        <v>0.722</v>
      </c>
      <c r="BC43" s="176"/>
      <c r="BD43" s="176"/>
      <c r="BE43" s="176"/>
      <c r="BF43" s="176"/>
      <c r="BG43" s="176"/>
      <c r="BH43" s="176"/>
      <c r="BI43" s="176">
        <v>0.008</v>
      </c>
      <c r="BJ43" s="176"/>
      <c r="BK43" s="176"/>
      <c r="BL43" s="176"/>
      <c r="BM43" s="176"/>
      <c r="BN43" s="176"/>
      <c r="BO43" s="180">
        <v>0</v>
      </c>
      <c r="BP43" s="181"/>
      <c r="BQ43" s="181"/>
      <c r="BR43" s="181"/>
      <c r="BS43" s="181"/>
      <c r="BT43" s="181"/>
      <c r="BU43" s="181"/>
      <c r="BV43" s="182"/>
      <c r="BW43" s="176">
        <v>0</v>
      </c>
      <c r="BX43" s="176"/>
      <c r="BY43" s="176"/>
      <c r="BZ43" s="176"/>
      <c r="CA43" s="176"/>
      <c r="CB43" s="176">
        <v>0</v>
      </c>
      <c r="CC43" s="176"/>
      <c r="CD43" s="176"/>
      <c r="CE43" s="176"/>
      <c r="CF43" s="176"/>
      <c r="CG43" s="176">
        <v>0</v>
      </c>
      <c r="CH43" s="176"/>
      <c r="CI43" s="176"/>
      <c r="CJ43" s="176"/>
      <c r="CK43" s="176"/>
      <c r="CL43" s="176"/>
      <c r="CM43" s="176"/>
      <c r="CN43" s="176">
        <v>0</v>
      </c>
      <c r="CO43" s="176"/>
      <c r="CP43" s="176"/>
      <c r="CQ43" s="176"/>
      <c r="CR43" s="176"/>
      <c r="CS43" s="176"/>
      <c r="CT43" s="176">
        <f>AJ43-BO43</f>
        <v>1.27</v>
      </c>
      <c r="CU43" s="176"/>
      <c r="CV43" s="176"/>
      <c r="CW43" s="176"/>
      <c r="CX43" s="176"/>
      <c r="CY43" s="176"/>
      <c r="CZ43" s="176"/>
      <c r="DA43" s="176">
        <v>0</v>
      </c>
      <c r="DB43" s="176"/>
      <c r="DC43" s="176"/>
      <c r="DD43" s="176"/>
      <c r="DE43" s="176"/>
      <c r="DF43" s="176">
        <f>AW43-CB43</f>
        <v>0.54</v>
      </c>
      <c r="DG43" s="176"/>
      <c r="DH43" s="176"/>
      <c r="DI43" s="176"/>
      <c r="DJ43" s="176"/>
      <c r="DK43" s="176">
        <f>BB43-CG43</f>
        <v>0.722</v>
      </c>
      <c r="DL43" s="176"/>
      <c r="DM43" s="176"/>
      <c r="DN43" s="176"/>
      <c r="DO43" s="176"/>
      <c r="DP43" s="176"/>
      <c r="DQ43" s="176"/>
      <c r="DR43" s="176">
        <f>BI43-CN43</f>
        <v>0.008</v>
      </c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  <c r="GV43" s="179"/>
      <c r="GW43" s="179"/>
      <c r="GX43" s="179"/>
      <c r="GY43" s="179"/>
      <c r="GZ43" s="179"/>
      <c r="HA43" s="179"/>
      <c r="HB43" s="179"/>
      <c r="HC43" s="179"/>
      <c r="HD43" s="179"/>
      <c r="HE43" s="179"/>
      <c r="HF43" s="179"/>
      <c r="HG43" s="179"/>
      <c r="HH43" s="179"/>
      <c r="HI43" s="179"/>
      <c r="HJ43" s="179"/>
      <c r="HK43" s="179"/>
      <c r="HL43" s="179"/>
      <c r="HM43" s="179"/>
      <c r="HN43" s="179"/>
      <c r="HO43" s="179"/>
      <c r="HP43" s="179"/>
      <c r="HQ43" s="179"/>
      <c r="HR43" s="179"/>
      <c r="HS43" s="179"/>
      <c r="HT43" s="179"/>
      <c r="HU43" s="179"/>
      <c r="HV43" s="179"/>
      <c r="HW43" s="179"/>
      <c r="HX43" s="179"/>
      <c r="HY43" s="179"/>
      <c r="HZ43" s="179"/>
      <c r="IA43" s="179"/>
      <c r="IB43" s="179"/>
      <c r="IC43" s="179"/>
      <c r="ID43" s="179"/>
      <c r="IE43" s="179"/>
      <c r="IF43" s="179"/>
      <c r="IG43" s="179"/>
      <c r="IH43" s="179"/>
      <c r="II43" s="179"/>
      <c r="IJ43" s="179"/>
      <c r="IK43" s="179"/>
      <c r="IL43" s="179"/>
      <c r="IM43" s="179"/>
      <c r="IN43" s="179"/>
    </row>
  </sheetData>
  <mergeCells count="1207">
    <mergeCell ref="HQ33:HU33"/>
    <mergeCell ref="HV33:HZ33"/>
    <mergeCell ref="IA33:IF33"/>
    <mergeCell ref="IG33:IN33"/>
    <mergeCell ref="GP33:GW33"/>
    <mergeCell ref="GX33:HB33"/>
    <mergeCell ref="HC33:HI33"/>
    <mergeCell ref="HJ33:HP33"/>
    <mergeCell ref="FP33:FT33"/>
    <mergeCell ref="FU33:GA33"/>
    <mergeCell ref="GB33:GH33"/>
    <mergeCell ref="GI33:GO33"/>
    <mergeCell ref="EO33:EU33"/>
    <mergeCell ref="EV33:FA33"/>
    <mergeCell ref="FB33:FH33"/>
    <mergeCell ref="FI33:FO33"/>
    <mergeCell ref="DR33:DW33"/>
    <mergeCell ref="DX33:ED33"/>
    <mergeCell ref="EE33:EI33"/>
    <mergeCell ref="EJ33:EN33"/>
    <mergeCell ref="CT33:CZ33"/>
    <mergeCell ref="DA33:DE33"/>
    <mergeCell ref="DF33:DJ33"/>
    <mergeCell ref="DK33:DQ33"/>
    <mergeCell ref="BW33:CA33"/>
    <mergeCell ref="CB33:CF33"/>
    <mergeCell ref="CG33:CM33"/>
    <mergeCell ref="CN33:CS33"/>
    <mergeCell ref="AW33:BA33"/>
    <mergeCell ref="BB33:BH33"/>
    <mergeCell ref="BI33:BN33"/>
    <mergeCell ref="BO33:BV33"/>
    <mergeCell ref="A33:E33"/>
    <mergeCell ref="F33:AI33"/>
    <mergeCell ref="AJ33:AQ33"/>
    <mergeCell ref="AR33:AV33"/>
    <mergeCell ref="A9:E11"/>
    <mergeCell ref="F37:AI37"/>
    <mergeCell ref="F38:AI38"/>
    <mergeCell ref="F39:AI39"/>
    <mergeCell ref="F26:AI26"/>
    <mergeCell ref="F27:AI27"/>
    <mergeCell ref="F36:AI36"/>
    <mergeCell ref="F9:AI11"/>
    <mergeCell ref="HP1:IN1"/>
    <mergeCell ref="HQ3:IN3"/>
    <mergeCell ref="HM4:IN4"/>
    <mergeCell ref="HM5:IN5"/>
    <mergeCell ref="HL6:HM6"/>
    <mergeCell ref="HN6:HP6"/>
    <mergeCell ref="HQ6:HR6"/>
    <mergeCell ref="HQ11:HU11"/>
    <mergeCell ref="HS6:IC6"/>
    <mergeCell ref="HV11:HZ11"/>
    <mergeCell ref="HC10:IF10"/>
    <mergeCell ref="ID6:IF6"/>
    <mergeCell ref="AJ11:AQ11"/>
    <mergeCell ref="AR11:AV11"/>
    <mergeCell ref="AW11:BA11"/>
    <mergeCell ref="IA11:IF11"/>
    <mergeCell ref="BI11:BN11"/>
    <mergeCell ref="BB11:BH11"/>
    <mergeCell ref="HC11:HI11"/>
    <mergeCell ref="HJ11:HP11"/>
    <mergeCell ref="DR11:DW11"/>
    <mergeCell ref="BO11:BV11"/>
    <mergeCell ref="BW11:CA11"/>
    <mergeCell ref="CB11:CF11"/>
    <mergeCell ref="CG11:CM11"/>
    <mergeCell ref="CN11:CS11"/>
    <mergeCell ref="CT11:CZ11"/>
    <mergeCell ref="DA11:DE11"/>
    <mergeCell ref="DF11:DJ11"/>
    <mergeCell ref="DK11:DQ11"/>
    <mergeCell ref="FB10:GA10"/>
    <mergeCell ref="DX11:ED11"/>
    <mergeCell ref="EE11:EI11"/>
    <mergeCell ref="EJ11:EN11"/>
    <mergeCell ref="EO11:EU11"/>
    <mergeCell ref="EV11:FA11"/>
    <mergeCell ref="GX11:HB11"/>
    <mergeCell ref="FB11:FH11"/>
    <mergeCell ref="FI11:FO11"/>
    <mergeCell ref="FP11:FT11"/>
    <mergeCell ref="FU11:GA11"/>
    <mergeCell ref="IG10:IN11"/>
    <mergeCell ref="AJ9:BN10"/>
    <mergeCell ref="BO9:CS10"/>
    <mergeCell ref="CT9:DW10"/>
    <mergeCell ref="DX9:FA10"/>
    <mergeCell ref="FB9:IN9"/>
    <mergeCell ref="GB10:HB10"/>
    <mergeCell ref="GB11:GH11"/>
    <mergeCell ref="GI11:GO11"/>
    <mergeCell ref="GP11:GW11"/>
    <mergeCell ref="IG6:II6"/>
    <mergeCell ref="A2:IN2"/>
    <mergeCell ref="A12:E12"/>
    <mergeCell ref="F12:AI12"/>
    <mergeCell ref="F13:AI13"/>
    <mergeCell ref="F14:AI14"/>
    <mergeCell ref="A13:E13"/>
    <mergeCell ref="AJ12:AQ12"/>
    <mergeCell ref="AR12:AV12"/>
    <mergeCell ref="AW12:BA12"/>
    <mergeCell ref="AW15:BA15"/>
    <mergeCell ref="BB12:BH12"/>
    <mergeCell ref="BI12:BN12"/>
    <mergeCell ref="BO12:BV12"/>
    <mergeCell ref="CG12:CM12"/>
    <mergeCell ref="CN12:CS12"/>
    <mergeCell ref="BW12:CA12"/>
    <mergeCell ref="CB12:CF12"/>
    <mergeCell ref="CT12:CZ12"/>
    <mergeCell ref="DA12:DE12"/>
    <mergeCell ref="DF12:DJ12"/>
    <mergeCell ref="DK12:DQ12"/>
    <mergeCell ref="DR12:DW12"/>
    <mergeCell ref="DX12:ED12"/>
    <mergeCell ref="EE12:EI12"/>
    <mergeCell ref="EJ12:EN12"/>
    <mergeCell ref="EO12:EU12"/>
    <mergeCell ref="EV12:FA12"/>
    <mergeCell ref="FB12:FH12"/>
    <mergeCell ref="FI12:FO12"/>
    <mergeCell ref="FP12:FT12"/>
    <mergeCell ref="FU12:GA12"/>
    <mergeCell ref="GB12:GH12"/>
    <mergeCell ref="GI12:GO12"/>
    <mergeCell ref="GP12:GW12"/>
    <mergeCell ref="GX12:HB12"/>
    <mergeCell ref="HC12:HI12"/>
    <mergeCell ref="HJ12:HP12"/>
    <mergeCell ref="HQ12:HU12"/>
    <mergeCell ref="HV12:HZ12"/>
    <mergeCell ref="IA12:IF12"/>
    <mergeCell ref="IG12:IN12"/>
    <mergeCell ref="AJ13:AQ13"/>
    <mergeCell ref="AR13:AV13"/>
    <mergeCell ref="AW13:BA13"/>
    <mergeCell ref="BB13:BH13"/>
    <mergeCell ref="BI13:BN13"/>
    <mergeCell ref="BO13:BV13"/>
    <mergeCell ref="BW13:CA13"/>
    <mergeCell ref="CB13:CF13"/>
    <mergeCell ref="CG13:CM13"/>
    <mergeCell ref="CN13:CS13"/>
    <mergeCell ref="CT13:CZ13"/>
    <mergeCell ref="DA13:DE13"/>
    <mergeCell ref="DF13:DJ13"/>
    <mergeCell ref="DK13:DQ13"/>
    <mergeCell ref="DR13:DW13"/>
    <mergeCell ref="DX13:ED13"/>
    <mergeCell ref="EE13:EI13"/>
    <mergeCell ref="EJ13:EN13"/>
    <mergeCell ref="EO13:EU13"/>
    <mergeCell ref="EV13:FA13"/>
    <mergeCell ref="FB13:FH13"/>
    <mergeCell ref="FI13:FO13"/>
    <mergeCell ref="FP13:FT13"/>
    <mergeCell ref="FU13:GA13"/>
    <mergeCell ref="GB13:GH13"/>
    <mergeCell ref="GI13:GO13"/>
    <mergeCell ref="GP13:GW13"/>
    <mergeCell ref="GX13:HB13"/>
    <mergeCell ref="HC13:HI13"/>
    <mergeCell ref="HJ13:HP13"/>
    <mergeCell ref="HQ13:HU13"/>
    <mergeCell ref="HV13:HZ13"/>
    <mergeCell ref="IA13:IF13"/>
    <mergeCell ref="IG13:IN13"/>
    <mergeCell ref="A14:E14"/>
    <mergeCell ref="AJ14:AQ14"/>
    <mergeCell ref="AR14:AV14"/>
    <mergeCell ref="AW14:BA14"/>
    <mergeCell ref="BB14:BH14"/>
    <mergeCell ref="BI14:BN14"/>
    <mergeCell ref="BO14:BV14"/>
    <mergeCell ref="BW14:CA14"/>
    <mergeCell ref="CB14:CF14"/>
    <mergeCell ref="CG14:CM14"/>
    <mergeCell ref="CN14:CS14"/>
    <mergeCell ref="CT14:CZ14"/>
    <mergeCell ref="DA14:DE14"/>
    <mergeCell ref="DF14:DJ14"/>
    <mergeCell ref="DK14:DQ14"/>
    <mergeCell ref="DR14:DW14"/>
    <mergeCell ref="DX14:ED14"/>
    <mergeCell ref="EE14:EI14"/>
    <mergeCell ref="EJ14:EN14"/>
    <mergeCell ref="EO14:EU14"/>
    <mergeCell ref="EV14:FA14"/>
    <mergeCell ref="FB14:FH14"/>
    <mergeCell ref="FI14:FO14"/>
    <mergeCell ref="FP14:FT14"/>
    <mergeCell ref="FU14:GA14"/>
    <mergeCell ref="GB14:GH14"/>
    <mergeCell ref="GI14:GO14"/>
    <mergeCell ref="GP14:GW14"/>
    <mergeCell ref="GX14:HB14"/>
    <mergeCell ref="HC14:HI14"/>
    <mergeCell ref="HJ14:HP14"/>
    <mergeCell ref="HQ14:HU14"/>
    <mergeCell ref="HV14:HZ14"/>
    <mergeCell ref="IA14:IF14"/>
    <mergeCell ref="IG14:IN14"/>
    <mergeCell ref="A15:E15"/>
    <mergeCell ref="F15:AI15"/>
    <mergeCell ref="AJ15:AQ15"/>
    <mergeCell ref="AR15:AV15"/>
    <mergeCell ref="BB15:BH15"/>
    <mergeCell ref="BI15:BN15"/>
    <mergeCell ref="BO15:BV15"/>
    <mergeCell ref="BW15:CA15"/>
    <mergeCell ref="CB15:CF15"/>
    <mergeCell ref="CG15:CM15"/>
    <mergeCell ref="CN15:CS15"/>
    <mergeCell ref="CT15:CZ15"/>
    <mergeCell ref="DA15:DE15"/>
    <mergeCell ref="DF15:DJ15"/>
    <mergeCell ref="DK15:DQ15"/>
    <mergeCell ref="DR15:DW15"/>
    <mergeCell ref="DX15:ED15"/>
    <mergeCell ref="EE15:EI15"/>
    <mergeCell ref="EJ15:EN15"/>
    <mergeCell ref="EO15:EU15"/>
    <mergeCell ref="EV15:FA15"/>
    <mergeCell ref="FB15:FH15"/>
    <mergeCell ref="FI15:FO15"/>
    <mergeCell ref="FP15:FT15"/>
    <mergeCell ref="FU15:GA15"/>
    <mergeCell ref="GB15:GH15"/>
    <mergeCell ref="GI15:GO15"/>
    <mergeCell ref="GP15:GW15"/>
    <mergeCell ref="GX15:HB15"/>
    <mergeCell ref="HC15:HI15"/>
    <mergeCell ref="HJ15:HP15"/>
    <mergeCell ref="HQ15:HU15"/>
    <mergeCell ref="HV15:HZ15"/>
    <mergeCell ref="IA15:IF15"/>
    <mergeCell ref="IG15:IN15"/>
    <mergeCell ref="A16:E16"/>
    <mergeCell ref="F16:AI16"/>
    <mergeCell ref="AJ16:AQ16"/>
    <mergeCell ref="AR16:AV16"/>
    <mergeCell ref="AW16:BA16"/>
    <mergeCell ref="BB16:BH16"/>
    <mergeCell ref="BI16:BN16"/>
    <mergeCell ref="BO16:BV16"/>
    <mergeCell ref="BW16:CA16"/>
    <mergeCell ref="CB16:CF16"/>
    <mergeCell ref="CG16:CM16"/>
    <mergeCell ref="CN16:CS16"/>
    <mergeCell ref="CT16:CZ16"/>
    <mergeCell ref="DA16:DE16"/>
    <mergeCell ref="DF16:DJ16"/>
    <mergeCell ref="DK16:DQ16"/>
    <mergeCell ref="DR16:DW16"/>
    <mergeCell ref="DX16:ED16"/>
    <mergeCell ref="EE16:EI16"/>
    <mergeCell ref="EJ16:EN16"/>
    <mergeCell ref="EO16:EU16"/>
    <mergeCell ref="EV16:FA16"/>
    <mergeCell ref="FB16:FH16"/>
    <mergeCell ref="FI16:FO16"/>
    <mergeCell ref="FP16:FT16"/>
    <mergeCell ref="FU16:GA16"/>
    <mergeCell ref="GB16:GH16"/>
    <mergeCell ref="GI16:GO16"/>
    <mergeCell ref="GP16:GW16"/>
    <mergeCell ref="GX16:HB16"/>
    <mergeCell ref="HC16:HI16"/>
    <mergeCell ref="HJ16:HP16"/>
    <mergeCell ref="HQ16:HU16"/>
    <mergeCell ref="HV16:HZ16"/>
    <mergeCell ref="IA16:IF16"/>
    <mergeCell ref="IG16:IN16"/>
    <mergeCell ref="A17:E17"/>
    <mergeCell ref="F17:AI17"/>
    <mergeCell ref="AJ17:AQ17"/>
    <mergeCell ref="AR17:AV17"/>
    <mergeCell ref="AW17:BA17"/>
    <mergeCell ref="BB17:BH17"/>
    <mergeCell ref="BI17:BN17"/>
    <mergeCell ref="BO17:BV17"/>
    <mergeCell ref="BW17:CA17"/>
    <mergeCell ref="CB17:CF17"/>
    <mergeCell ref="CG17:CM17"/>
    <mergeCell ref="CN17:CS17"/>
    <mergeCell ref="CT17:CZ17"/>
    <mergeCell ref="DA17:DE17"/>
    <mergeCell ref="DF17:DJ17"/>
    <mergeCell ref="DK17:DQ17"/>
    <mergeCell ref="DR17:DW17"/>
    <mergeCell ref="DX17:ED17"/>
    <mergeCell ref="EE17:EI17"/>
    <mergeCell ref="EJ17:EN17"/>
    <mergeCell ref="EO17:EU17"/>
    <mergeCell ref="EV17:FA17"/>
    <mergeCell ref="FB17:FH17"/>
    <mergeCell ref="FI17:FO17"/>
    <mergeCell ref="FP17:FT17"/>
    <mergeCell ref="FU17:GA17"/>
    <mergeCell ref="GB17:GH17"/>
    <mergeCell ref="GI17:GO17"/>
    <mergeCell ref="GP17:GW17"/>
    <mergeCell ref="GX17:HB17"/>
    <mergeCell ref="HC17:HI17"/>
    <mergeCell ref="HJ17:HP17"/>
    <mergeCell ref="HQ17:HU17"/>
    <mergeCell ref="HV17:HZ17"/>
    <mergeCell ref="IA17:IF17"/>
    <mergeCell ref="IG17:IN17"/>
    <mergeCell ref="A18:E18"/>
    <mergeCell ref="F18:AI18"/>
    <mergeCell ref="AJ18:AQ18"/>
    <mergeCell ref="AR18:AV18"/>
    <mergeCell ref="AW18:BA18"/>
    <mergeCell ref="BB18:BH18"/>
    <mergeCell ref="BI18:BN18"/>
    <mergeCell ref="BO18:BV18"/>
    <mergeCell ref="BW18:CA18"/>
    <mergeCell ref="CB18:CF18"/>
    <mergeCell ref="CG18:CM18"/>
    <mergeCell ref="CN18:CS18"/>
    <mergeCell ref="CT18:CZ18"/>
    <mergeCell ref="DA18:DE18"/>
    <mergeCell ref="DF18:DJ18"/>
    <mergeCell ref="DK18:DQ18"/>
    <mergeCell ref="DR18:DW18"/>
    <mergeCell ref="DX18:ED18"/>
    <mergeCell ref="EE18:EI18"/>
    <mergeCell ref="EJ18:EN18"/>
    <mergeCell ref="EO18:EU18"/>
    <mergeCell ref="EV18:FA18"/>
    <mergeCell ref="FB18:FH18"/>
    <mergeCell ref="FI18:FO18"/>
    <mergeCell ref="FP18:FT18"/>
    <mergeCell ref="FU18:GA18"/>
    <mergeCell ref="GB18:GH18"/>
    <mergeCell ref="GI18:GO18"/>
    <mergeCell ref="GP18:GW18"/>
    <mergeCell ref="GX18:HB18"/>
    <mergeCell ref="HC18:HI18"/>
    <mergeCell ref="HJ18:HP18"/>
    <mergeCell ref="HQ18:HU18"/>
    <mergeCell ref="HV18:HZ18"/>
    <mergeCell ref="IA18:IF18"/>
    <mergeCell ref="IG18:IN18"/>
    <mergeCell ref="A19:E19"/>
    <mergeCell ref="F19:AI19"/>
    <mergeCell ref="AJ19:AQ19"/>
    <mergeCell ref="AR19:AV19"/>
    <mergeCell ref="AW19:BA19"/>
    <mergeCell ref="BB19:BH19"/>
    <mergeCell ref="BI19:BN19"/>
    <mergeCell ref="BO19:BV19"/>
    <mergeCell ref="BW19:CA19"/>
    <mergeCell ref="CB19:CF19"/>
    <mergeCell ref="CG19:CM19"/>
    <mergeCell ref="CN19:CS19"/>
    <mergeCell ref="CT19:CZ19"/>
    <mergeCell ref="DA19:DE19"/>
    <mergeCell ref="DF19:DJ19"/>
    <mergeCell ref="DK19:DQ19"/>
    <mergeCell ref="DR19:DW19"/>
    <mergeCell ref="DX19:ED19"/>
    <mergeCell ref="EE19:EI19"/>
    <mergeCell ref="EJ19:EN19"/>
    <mergeCell ref="EO19:EU19"/>
    <mergeCell ref="EV19:FA19"/>
    <mergeCell ref="FB19:FH19"/>
    <mergeCell ref="FI19:FO19"/>
    <mergeCell ref="FP19:FT19"/>
    <mergeCell ref="FU19:GA19"/>
    <mergeCell ref="GB19:GH19"/>
    <mergeCell ref="GI19:GO19"/>
    <mergeCell ref="GP19:GW19"/>
    <mergeCell ref="GX19:HB19"/>
    <mergeCell ref="HC19:HI19"/>
    <mergeCell ref="HJ19:HP19"/>
    <mergeCell ref="HQ19:HU19"/>
    <mergeCell ref="HV19:HZ19"/>
    <mergeCell ref="IA19:IF19"/>
    <mergeCell ref="IG19:IN19"/>
    <mergeCell ref="A20:E20"/>
    <mergeCell ref="F20:AI20"/>
    <mergeCell ref="AJ20:AQ20"/>
    <mergeCell ref="AR20:AV20"/>
    <mergeCell ref="AW20:BA20"/>
    <mergeCell ref="BB20:BH20"/>
    <mergeCell ref="BI20:BN20"/>
    <mergeCell ref="BO20:BV20"/>
    <mergeCell ref="BW20:CA20"/>
    <mergeCell ref="CB20:CF20"/>
    <mergeCell ref="CG20:CM20"/>
    <mergeCell ref="CN20:CS20"/>
    <mergeCell ref="CT20:CZ20"/>
    <mergeCell ref="DA20:DE20"/>
    <mergeCell ref="DF20:DJ20"/>
    <mergeCell ref="DK20:DQ20"/>
    <mergeCell ref="DR20:DW20"/>
    <mergeCell ref="DX20:ED20"/>
    <mergeCell ref="EE20:EI20"/>
    <mergeCell ref="EJ20:EN20"/>
    <mergeCell ref="EO20:EU20"/>
    <mergeCell ref="EV20:FA20"/>
    <mergeCell ref="FB20:FH20"/>
    <mergeCell ref="FI20:FO20"/>
    <mergeCell ref="FP20:FT20"/>
    <mergeCell ref="FU20:GA20"/>
    <mergeCell ref="GB20:GH20"/>
    <mergeCell ref="GI20:GO20"/>
    <mergeCell ref="GP20:GW20"/>
    <mergeCell ref="GX20:HB20"/>
    <mergeCell ref="HC20:HI20"/>
    <mergeCell ref="HJ20:HP20"/>
    <mergeCell ref="HQ20:HU20"/>
    <mergeCell ref="HV20:HZ20"/>
    <mergeCell ref="IA20:IF20"/>
    <mergeCell ref="IG20:IN20"/>
    <mergeCell ref="A21:E21"/>
    <mergeCell ref="F21:AI21"/>
    <mergeCell ref="AJ21:AQ21"/>
    <mergeCell ref="AR21:AV21"/>
    <mergeCell ref="AW21:BA21"/>
    <mergeCell ref="BB21:BH21"/>
    <mergeCell ref="BI21:BN21"/>
    <mergeCell ref="BO21:BV21"/>
    <mergeCell ref="BW21:CA21"/>
    <mergeCell ref="CB21:CF21"/>
    <mergeCell ref="CG21:CM21"/>
    <mergeCell ref="CN21:CS21"/>
    <mergeCell ref="CT21:CZ21"/>
    <mergeCell ref="DA21:DE21"/>
    <mergeCell ref="DF21:DJ21"/>
    <mergeCell ref="DK21:DQ21"/>
    <mergeCell ref="DR21:DW21"/>
    <mergeCell ref="DX21:ED21"/>
    <mergeCell ref="EE21:EI21"/>
    <mergeCell ref="EJ21:EN21"/>
    <mergeCell ref="EO21:EU21"/>
    <mergeCell ref="EV21:FA21"/>
    <mergeCell ref="FB21:FH21"/>
    <mergeCell ref="FI21:FO21"/>
    <mergeCell ref="FP21:FT21"/>
    <mergeCell ref="FU21:GA21"/>
    <mergeCell ref="GB21:GH21"/>
    <mergeCell ref="GI21:GO21"/>
    <mergeCell ref="GP21:GW21"/>
    <mergeCell ref="GX21:HB21"/>
    <mergeCell ref="HC21:HI21"/>
    <mergeCell ref="HJ21:HP21"/>
    <mergeCell ref="HQ21:HU21"/>
    <mergeCell ref="HV21:HZ21"/>
    <mergeCell ref="IA21:IF21"/>
    <mergeCell ref="IG21:IN21"/>
    <mergeCell ref="A22:E22"/>
    <mergeCell ref="F22:AI22"/>
    <mergeCell ref="AJ22:AQ22"/>
    <mergeCell ref="AR22:AV22"/>
    <mergeCell ref="AW22:BA22"/>
    <mergeCell ref="BB22:BH22"/>
    <mergeCell ref="BI22:BN22"/>
    <mergeCell ref="BO22:BV22"/>
    <mergeCell ref="BW22:CA22"/>
    <mergeCell ref="CB22:CF22"/>
    <mergeCell ref="CG22:CM22"/>
    <mergeCell ref="CN22:CS22"/>
    <mergeCell ref="CT22:CZ22"/>
    <mergeCell ref="DA22:DE22"/>
    <mergeCell ref="DF22:DJ22"/>
    <mergeCell ref="DK22:DQ22"/>
    <mergeCell ref="DR22:DW22"/>
    <mergeCell ref="DX22:ED22"/>
    <mergeCell ref="EE22:EI22"/>
    <mergeCell ref="EJ22:EN22"/>
    <mergeCell ref="EO22:EU22"/>
    <mergeCell ref="EV22:FA22"/>
    <mergeCell ref="FB22:FH22"/>
    <mergeCell ref="FI22:FO22"/>
    <mergeCell ref="FP22:FT22"/>
    <mergeCell ref="FU22:GA22"/>
    <mergeCell ref="GB22:GH22"/>
    <mergeCell ref="GI22:GO22"/>
    <mergeCell ref="GP22:GW22"/>
    <mergeCell ref="GX22:HB22"/>
    <mergeCell ref="HC22:HI22"/>
    <mergeCell ref="HJ22:HP22"/>
    <mergeCell ref="HQ22:HU22"/>
    <mergeCell ref="HV22:HZ22"/>
    <mergeCell ref="IA22:IF22"/>
    <mergeCell ref="IG22:IN22"/>
    <mergeCell ref="A23:E23"/>
    <mergeCell ref="F23:AI23"/>
    <mergeCell ref="AJ23:AQ23"/>
    <mergeCell ref="AR23:AV23"/>
    <mergeCell ref="AW23:BA23"/>
    <mergeCell ref="BB23:BH23"/>
    <mergeCell ref="BI23:BN23"/>
    <mergeCell ref="BO23:BV23"/>
    <mergeCell ref="BW23:CA23"/>
    <mergeCell ref="CB23:CF23"/>
    <mergeCell ref="CG23:CM23"/>
    <mergeCell ref="CN23:CS23"/>
    <mergeCell ref="CT23:CZ23"/>
    <mergeCell ref="DA23:DE23"/>
    <mergeCell ref="DF23:DJ23"/>
    <mergeCell ref="DK23:DQ23"/>
    <mergeCell ref="DR23:DW23"/>
    <mergeCell ref="DX23:ED23"/>
    <mergeCell ref="EE23:EI23"/>
    <mergeCell ref="EJ23:EN23"/>
    <mergeCell ref="EO23:EU23"/>
    <mergeCell ref="EV23:FA23"/>
    <mergeCell ref="FB23:FH23"/>
    <mergeCell ref="FI23:FO23"/>
    <mergeCell ref="FP23:FT23"/>
    <mergeCell ref="FU23:GA23"/>
    <mergeCell ref="GB23:GH23"/>
    <mergeCell ref="GI23:GO23"/>
    <mergeCell ref="GP23:GW23"/>
    <mergeCell ref="GX23:HB23"/>
    <mergeCell ref="HC23:HI23"/>
    <mergeCell ref="HJ23:HP23"/>
    <mergeCell ref="HQ23:HU23"/>
    <mergeCell ref="HV23:HZ23"/>
    <mergeCell ref="IA23:IF23"/>
    <mergeCell ref="IG23:IN23"/>
    <mergeCell ref="A24:E24"/>
    <mergeCell ref="F24:AI24"/>
    <mergeCell ref="AJ24:AQ24"/>
    <mergeCell ref="AR24:AV24"/>
    <mergeCell ref="AW24:BA24"/>
    <mergeCell ref="BB24:BH24"/>
    <mergeCell ref="BI24:BN24"/>
    <mergeCell ref="BO24:BV24"/>
    <mergeCell ref="BW24:CA24"/>
    <mergeCell ref="CB24:CF24"/>
    <mergeCell ref="CG24:CM24"/>
    <mergeCell ref="CN24:CS24"/>
    <mergeCell ref="CT24:CZ24"/>
    <mergeCell ref="DA24:DE24"/>
    <mergeCell ref="DF24:DJ24"/>
    <mergeCell ref="DK24:DQ24"/>
    <mergeCell ref="DR24:DW24"/>
    <mergeCell ref="DX24:ED24"/>
    <mergeCell ref="EE24:EI24"/>
    <mergeCell ref="EJ24:EN24"/>
    <mergeCell ref="EO24:EU24"/>
    <mergeCell ref="EV24:FA24"/>
    <mergeCell ref="FB24:FH24"/>
    <mergeCell ref="FI24:FO24"/>
    <mergeCell ref="FP24:FT24"/>
    <mergeCell ref="FU24:GA24"/>
    <mergeCell ref="GB24:GH24"/>
    <mergeCell ref="GI24:GO24"/>
    <mergeCell ref="GP24:GW24"/>
    <mergeCell ref="GX24:HB24"/>
    <mergeCell ref="HC24:HI24"/>
    <mergeCell ref="HJ24:HP24"/>
    <mergeCell ref="HQ24:HU24"/>
    <mergeCell ref="HV24:HZ24"/>
    <mergeCell ref="IA24:IF24"/>
    <mergeCell ref="IG24:IN24"/>
    <mergeCell ref="A25:E25"/>
    <mergeCell ref="F25:AI25"/>
    <mergeCell ref="AJ25:AQ25"/>
    <mergeCell ref="AR25:AV25"/>
    <mergeCell ref="AW25:BA25"/>
    <mergeCell ref="BB25:BH25"/>
    <mergeCell ref="BI25:BN25"/>
    <mergeCell ref="BO25:BV25"/>
    <mergeCell ref="BW25:CA25"/>
    <mergeCell ref="CB25:CF25"/>
    <mergeCell ref="CG25:CM25"/>
    <mergeCell ref="CN25:CS25"/>
    <mergeCell ref="CT25:CZ25"/>
    <mergeCell ref="DA25:DE25"/>
    <mergeCell ref="DF25:DJ25"/>
    <mergeCell ref="DK25:DQ25"/>
    <mergeCell ref="DR25:DW25"/>
    <mergeCell ref="DX25:ED25"/>
    <mergeCell ref="EE25:EI25"/>
    <mergeCell ref="EJ25:EN25"/>
    <mergeCell ref="EO25:EU25"/>
    <mergeCell ref="EV25:FA25"/>
    <mergeCell ref="FB25:FH25"/>
    <mergeCell ref="FI25:FO25"/>
    <mergeCell ref="FP25:FT25"/>
    <mergeCell ref="FU25:GA25"/>
    <mergeCell ref="GB25:GH25"/>
    <mergeCell ref="GI25:GO25"/>
    <mergeCell ref="GP25:GW25"/>
    <mergeCell ref="GX25:HB25"/>
    <mergeCell ref="HC25:HI25"/>
    <mergeCell ref="HJ25:HP25"/>
    <mergeCell ref="HQ25:HU25"/>
    <mergeCell ref="HV25:HZ25"/>
    <mergeCell ref="IA25:IF25"/>
    <mergeCell ref="IG25:IN25"/>
    <mergeCell ref="A26:E26"/>
    <mergeCell ref="AJ26:AQ26"/>
    <mergeCell ref="AR26:AV26"/>
    <mergeCell ref="AW26:BA26"/>
    <mergeCell ref="BB26:BH26"/>
    <mergeCell ref="BI26:BN26"/>
    <mergeCell ref="BO26:BV26"/>
    <mergeCell ref="BW26:CA26"/>
    <mergeCell ref="CB26:CF26"/>
    <mergeCell ref="CG26:CM26"/>
    <mergeCell ref="CN26:CS26"/>
    <mergeCell ref="CT26:CZ26"/>
    <mergeCell ref="DA26:DE26"/>
    <mergeCell ref="DF26:DJ26"/>
    <mergeCell ref="DK26:DQ26"/>
    <mergeCell ref="DR26:DW26"/>
    <mergeCell ref="DX26:ED26"/>
    <mergeCell ref="EE26:EI26"/>
    <mergeCell ref="EJ26:EN26"/>
    <mergeCell ref="EO26:EU26"/>
    <mergeCell ref="EV26:FA26"/>
    <mergeCell ref="FB26:FH26"/>
    <mergeCell ref="FI26:FO26"/>
    <mergeCell ref="FP26:FT26"/>
    <mergeCell ref="FU26:GA26"/>
    <mergeCell ref="GB26:GH26"/>
    <mergeCell ref="GI26:GO26"/>
    <mergeCell ref="GP26:GW26"/>
    <mergeCell ref="GX26:HB26"/>
    <mergeCell ref="HC26:HI26"/>
    <mergeCell ref="HJ26:HP26"/>
    <mergeCell ref="HQ26:HU26"/>
    <mergeCell ref="HV26:HZ26"/>
    <mergeCell ref="IA26:IF26"/>
    <mergeCell ref="IG26:IN26"/>
    <mergeCell ref="A27:E27"/>
    <mergeCell ref="AJ27:AQ27"/>
    <mergeCell ref="AR27:AV27"/>
    <mergeCell ref="AW27:BA27"/>
    <mergeCell ref="BB27:BH27"/>
    <mergeCell ref="BI27:BN27"/>
    <mergeCell ref="BO27:BV27"/>
    <mergeCell ref="BW27:CA27"/>
    <mergeCell ref="CB27:CF27"/>
    <mergeCell ref="CG27:CM27"/>
    <mergeCell ref="CN27:CS27"/>
    <mergeCell ref="CT27:CZ27"/>
    <mergeCell ref="DA27:DE27"/>
    <mergeCell ref="DF27:DJ27"/>
    <mergeCell ref="DK27:DQ27"/>
    <mergeCell ref="DR27:DW27"/>
    <mergeCell ref="DX27:ED27"/>
    <mergeCell ref="EE27:EI27"/>
    <mergeCell ref="EJ27:EN27"/>
    <mergeCell ref="EO27:EU27"/>
    <mergeCell ref="EV27:FA27"/>
    <mergeCell ref="FB27:FH27"/>
    <mergeCell ref="FI27:FO27"/>
    <mergeCell ref="FP27:FT27"/>
    <mergeCell ref="FU27:GA27"/>
    <mergeCell ref="GB27:GH27"/>
    <mergeCell ref="GI27:GO27"/>
    <mergeCell ref="GP27:GW27"/>
    <mergeCell ref="GX27:HB27"/>
    <mergeCell ref="HC27:HI27"/>
    <mergeCell ref="HJ27:HP27"/>
    <mergeCell ref="HQ27:HU27"/>
    <mergeCell ref="HV27:HZ27"/>
    <mergeCell ref="IA27:IF27"/>
    <mergeCell ref="IG27:IN27"/>
    <mergeCell ref="A28:E28"/>
    <mergeCell ref="F28:AI28"/>
    <mergeCell ref="AJ28:AQ28"/>
    <mergeCell ref="AR28:AV28"/>
    <mergeCell ref="AW28:BA28"/>
    <mergeCell ref="BB28:BH28"/>
    <mergeCell ref="BI28:BN28"/>
    <mergeCell ref="BO28:BV28"/>
    <mergeCell ref="BW28:CA28"/>
    <mergeCell ref="CB28:CF28"/>
    <mergeCell ref="CG28:CM28"/>
    <mergeCell ref="CN28:CS28"/>
    <mergeCell ref="CT28:CZ28"/>
    <mergeCell ref="DA28:DE28"/>
    <mergeCell ref="DF28:DJ28"/>
    <mergeCell ref="DK28:DQ28"/>
    <mergeCell ref="DR28:DW28"/>
    <mergeCell ref="DX28:ED28"/>
    <mergeCell ref="EE28:EI28"/>
    <mergeCell ref="EJ28:EN28"/>
    <mergeCell ref="EO28:EU28"/>
    <mergeCell ref="EV28:FA28"/>
    <mergeCell ref="FB28:FH28"/>
    <mergeCell ref="FI28:FO28"/>
    <mergeCell ref="FP28:FT28"/>
    <mergeCell ref="FU28:GA28"/>
    <mergeCell ref="GB28:GH28"/>
    <mergeCell ref="GI28:GO28"/>
    <mergeCell ref="GP28:GW28"/>
    <mergeCell ref="GX28:HB28"/>
    <mergeCell ref="HC28:HI28"/>
    <mergeCell ref="HJ28:HP28"/>
    <mergeCell ref="HQ28:HU28"/>
    <mergeCell ref="HV28:HZ28"/>
    <mergeCell ref="IA28:IF28"/>
    <mergeCell ref="IG28:IN28"/>
    <mergeCell ref="A29:E29"/>
    <mergeCell ref="F29:AI29"/>
    <mergeCell ref="AJ29:AQ29"/>
    <mergeCell ref="AR29:AV29"/>
    <mergeCell ref="AW29:BA29"/>
    <mergeCell ref="BB29:BH29"/>
    <mergeCell ref="BI29:BN29"/>
    <mergeCell ref="BO29:BV29"/>
    <mergeCell ref="BW29:CA29"/>
    <mergeCell ref="CB29:CF29"/>
    <mergeCell ref="CG29:CM29"/>
    <mergeCell ref="CN29:CS29"/>
    <mergeCell ref="CT29:CZ29"/>
    <mergeCell ref="DA29:DE29"/>
    <mergeCell ref="DF29:DJ29"/>
    <mergeCell ref="DK29:DQ29"/>
    <mergeCell ref="DR29:DW29"/>
    <mergeCell ref="DX29:ED29"/>
    <mergeCell ref="EE29:EI29"/>
    <mergeCell ref="EJ29:EN29"/>
    <mergeCell ref="EO29:EU29"/>
    <mergeCell ref="EV29:FA29"/>
    <mergeCell ref="FB29:FH29"/>
    <mergeCell ref="FI29:FO29"/>
    <mergeCell ref="FP29:FT29"/>
    <mergeCell ref="FU29:GA29"/>
    <mergeCell ref="GB29:GH29"/>
    <mergeCell ref="GI29:GO29"/>
    <mergeCell ref="GP29:GW29"/>
    <mergeCell ref="GX29:HB29"/>
    <mergeCell ref="HC29:HI29"/>
    <mergeCell ref="HJ29:HP29"/>
    <mergeCell ref="HQ29:HU29"/>
    <mergeCell ref="HV29:HZ29"/>
    <mergeCell ref="IA29:IF29"/>
    <mergeCell ref="IG29:IN29"/>
    <mergeCell ref="A30:E30"/>
    <mergeCell ref="F30:AI30"/>
    <mergeCell ref="AJ30:AQ30"/>
    <mergeCell ref="AR30:AV30"/>
    <mergeCell ref="AW30:BA30"/>
    <mergeCell ref="BB30:BH30"/>
    <mergeCell ref="BI30:BN30"/>
    <mergeCell ref="BO30:BV30"/>
    <mergeCell ref="BW30:CA30"/>
    <mergeCell ref="CB30:CF30"/>
    <mergeCell ref="CG30:CM30"/>
    <mergeCell ref="CN30:CS30"/>
    <mergeCell ref="CT30:CZ30"/>
    <mergeCell ref="DA30:DE30"/>
    <mergeCell ref="DF30:DJ30"/>
    <mergeCell ref="DK30:DQ30"/>
    <mergeCell ref="DR30:DW30"/>
    <mergeCell ref="DX30:ED30"/>
    <mergeCell ref="EE30:EI30"/>
    <mergeCell ref="EJ30:EN30"/>
    <mergeCell ref="EO30:EU30"/>
    <mergeCell ref="EV30:FA30"/>
    <mergeCell ref="FB30:FH30"/>
    <mergeCell ref="FI30:FO30"/>
    <mergeCell ref="FP30:FT30"/>
    <mergeCell ref="FU30:GA30"/>
    <mergeCell ref="GB30:GH30"/>
    <mergeCell ref="GI30:GO30"/>
    <mergeCell ref="GP30:GW30"/>
    <mergeCell ref="GX30:HB30"/>
    <mergeCell ref="HC30:HI30"/>
    <mergeCell ref="HJ30:HP30"/>
    <mergeCell ref="HQ30:HU30"/>
    <mergeCell ref="HV30:HZ30"/>
    <mergeCell ref="IA30:IF30"/>
    <mergeCell ref="IG30:IN30"/>
    <mergeCell ref="A31:E31"/>
    <mergeCell ref="F31:AI31"/>
    <mergeCell ref="AJ31:AQ31"/>
    <mergeCell ref="AR31:AV31"/>
    <mergeCell ref="AW31:BA31"/>
    <mergeCell ref="BB31:BH31"/>
    <mergeCell ref="BI31:BN31"/>
    <mergeCell ref="BO31:BV31"/>
    <mergeCell ref="BW31:CA31"/>
    <mergeCell ref="CB31:CF31"/>
    <mergeCell ref="CG31:CM31"/>
    <mergeCell ref="CN31:CS31"/>
    <mergeCell ref="CT31:CZ31"/>
    <mergeCell ref="DA31:DE31"/>
    <mergeCell ref="DF31:DJ31"/>
    <mergeCell ref="DK31:DQ31"/>
    <mergeCell ref="DR31:DW31"/>
    <mergeCell ref="DX31:ED31"/>
    <mergeCell ref="EE31:EI31"/>
    <mergeCell ref="EJ31:EN31"/>
    <mergeCell ref="EO31:EU31"/>
    <mergeCell ref="EV31:FA31"/>
    <mergeCell ref="FB31:FH31"/>
    <mergeCell ref="FI31:FO31"/>
    <mergeCell ref="FP31:FT31"/>
    <mergeCell ref="FU31:GA31"/>
    <mergeCell ref="GB31:GH31"/>
    <mergeCell ref="GI31:GO31"/>
    <mergeCell ref="GP31:GW31"/>
    <mergeCell ref="GX31:HB31"/>
    <mergeCell ref="HC31:HI31"/>
    <mergeCell ref="HJ31:HP31"/>
    <mergeCell ref="HQ31:HU31"/>
    <mergeCell ref="HV31:HZ31"/>
    <mergeCell ref="IA31:IF31"/>
    <mergeCell ref="IG31:IN31"/>
    <mergeCell ref="A32:E32"/>
    <mergeCell ref="F32:AI32"/>
    <mergeCell ref="AJ32:AQ32"/>
    <mergeCell ref="AR32:AV32"/>
    <mergeCell ref="AW32:BA32"/>
    <mergeCell ref="BB32:BH32"/>
    <mergeCell ref="BI32:BN32"/>
    <mergeCell ref="BO32:BV32"/>
    <mergeCell ref="BW32:CA32"/>
    <mergeCell ref="CB32:CF32"/>
    <mergeCell ref="CG32:CM32"/>
    <mergeCell ref="CN32:CS32"/>
    <mergeCell ref="CT32:CZ32"/>
    <mergeCell ref="DA32:DE32"/>
    <mergeCell ref="DF32:DJ32"/>
    <mergeCell ref="DK32:DQ32"/>
    <mergeCell ref="DR32:DW32"/>
    <mergeCell ref="DX32:ED32"/>
    <mergeCell ref="EE32:EI32"/>
    <mergeCell ref="EJ32:EN32"/>
    <mergeCell ref="EO32:EU32"/>
    <mergeCell ref="EV32:FA32"/>
    <mergeCell ref="FB32:FH32"/>
    <mergeCell ref="FI32:FO32"/>
    <mergeCell ref="FP32:FT32"/>
    <mergeCell ref="FU32:GA32"/>
    <mergeCell ref="GB32:GH32"/>
    <mergeCell ref="GI32:GO32"/>
    <mergeCell ref="GP32:GW32"/>
    <mergeCell ref="GX32:HB32"/>
    <mergeCell ref="HC32:HI32"/>
    <mergeCell ref="HJ32:HP32"/>
    <mergeCell ref="HQ32:HU32"/>
    <mergeCell ref="HV32:HZ32"/>
    <mergeCell ref="IA32:IF32"/>
    <mergeCell ref="IG32:IN32"/>
    <mergeCell ref="A34:E34"/>
    <mergeCell ref="F34:AI34"/>
    <mergeCell ref="AJ34:AQ34"/>
    <mergeCell ref="AR34:AV34"/>
    <mergeCell ref="AW34:BA34"/>
    <mergeCell ref="BB34:BH34"/>
    <mergeCell ref="BI34:BN34"/>
    <mergeCell ref="BO34:BV34"/>
    <mergeCell ref="BW34:CA34"/>
    <mergeCell ref="CB34:CF34"/>
    <mergeCell ref="CG34:CM34"/>
    <mergeCell ref="CN34:CS34"/>
    <mergeCell ref="CT34:CZ34"/>
    <mergeCell ref="DA34:DE34"/>
    <mergeCell ref="DF34:DJ34"/>
    <mergeCell ref="DK34:DQ34"/>
    <mergeCell ref="DR34:DW34"/>
    <mergeCell ref="DX34:ED34"/>
    <mergeCell ref="EE34:EI34"/>
    <mergeCell ref="EJ34:EN34"/>
    <mergeCell ref="EO34:EU34"/>
    <mergeCell ref="EV34:FA34"/>
    <mergeCell ref="IG34:IN34"/>
    <mergeCell ref="GP34:GW34"/>
    <mergeCell ref="GX34:HB34"/>
    <mergeCell ref="HC34:HI34"/>
    <mergeCell ref="HJ34:HP34"/>
    <mergeCell ref="FB34:FH34"/>
    <mergeCell ref="FI34:FO34"/>
    <mergeCell ref="HQ34:HU34"/>
    <mergeCell ref="HV34:HZ34"/>
    <mergeCell ref="IA34:IF34"/>
    <mergeCell ref="FP34:FT34"/>
    <mergeCell ref="FU34:GA34"/>
    <mergeCell ref="GB34:GH34"/>
    <mergeCell ref="GI34:GO34"/>
    <mergeCell ref="A35:E35"/>
    <mergeCell ref="F35:AI35"/>
    <mergeCell ref="A37:E37"/>
    <mergeCell ref="A36:E36"/>
    <mergeCell ref="AW35:BA35"/>
    <mergeCell ref="BB35:BH35"/>
    <mergeCell ref="AJ37:AQ37"/>
    <mergeCell ref="AR37:AV37"/>
    <mergeCell ref="AW37:BA37"/>
    <mergeCell ref="BB37:BH37"/>
    <mergeCell ref="AJ35:AQ35"/>
    <mergeCell ref="AR35:AV35"/>
    <mergeCell ref="AJ36:AQ36"/>
    <mergeCell ref="AR36:AV36"/>
    <mergeCell ref="BI35:BN35"/>
    <mergeCell ref="BO35:BV35"/>
    <mergeCell ref="BW35:CA35"/>
    <mergeCell ref="CB35:CF35"/>
    <mergeCell ref="CG35:CM35"/>
    <mergeCell ref="CN35:CS35"/>
    <mergeCell ref="CT35:CZ35"/>
    <mergeCell ref="DA35:DE35"/>
    <mergeCell ref="DF35:DJ35"/>
    <mergeCell ref="DK35:DQ35"/>
    <mergeCell ref="DR35:DW35"/>
    <mergeCell ref="DX35:ED35"/>
    <mergeCell ref="EE35:EI35"/>
    <mergeCell ref="EJ35:EN35"/>
    <mergeCell ref="EO35:EU35"/>
    <mergeCell ref="EV35:FA35"/>
    <mergeCell ref="FB35:FH35"/>
    <mergeCell ref="FI35:FO35"/>
    <mergeCell ref="FP35:FT35"/>
    <mergeCell ref="FU35:GA35"/>
    <mergeCell ref="GB35:GH35"/>
    <mergeCell ref="GI35:GO35"/>
    <mergeCell ref="GP35:GW35"/>
    <mergeCell ref="GX35:HB35"/>
    <mergeCell ref="HC35:HI35"/>
    <mergeCell ref="HJ35:HP35"/>
    <mergeCell ref="HQ35:HU35"/>
    <mergeCell ref="HV35:HZ35"/>
    <mergeCell ref="IA35:IF35"/>
    <mergeCell ref="IG35:IN35"/>
    <mergeCell ref="AW36:BA36"/>
    <mergeCell ref="BB36:BH36"/>
    <mergeCell ref="BI36:BN36"/>
    <mergeCell ref="BO36:BV36"/>
    <mergeCell ref="BW36:CA36"/>
    <mergeCell ref="CB36:CF36"/>
    <mergeCell ref="CG36:CM36"/>
    <mergeCell ref="CN36:CS36"/>
    <mergeCell ref="CT36:CZ36"/>
    <mergeCell ref="DA36:DE36"/>
    <mergeCell ref="DF36:DJ36"/>
    <mergeCell ref="DK36:DQ36"/>
    <mergeCell ref="DR36:DW36"/>
    <mergeCell ref="DX36:ED36"/>
    <mergeCell ref="EE36:EI36"/>
    <mergeCell ref="EJ36:EN36"/>
    <mergeCell ref="EO36:EU36"/>
    <mergeCell ref="EV36:FA36"/>
    <mergeCell ref="FB36:FH36"/>
    <mergeCell ref="FI36:FO36"/>
    <mergeCell ref="FP36:FT36"/>
    <mergeCell ref="FU36:GA36"/>
    <mergeCell ref="GB36:GH36"/>
    <mergeCell ref="GI36:GO36"/>
    <mergeCell ref="GP36:GW36"/>
    <mergeCell ref="GX36:HB36"/>
    <mergeCell ref="HC36:HI36"/>
    <mergeCell ref="HJ36:HP36"/>
    <mergeCell ref="HQ36:HU36"/>
    <mergeCell ref="HV36:HZ36"/>
    <mergeCell ref="IA36:IF36"/>
    <mergeCell ref="IG36:IN36"/>
    <mergeCell ref="BI37:BN37"/>
    <mergeCell ref="BO37:BV37"/>
    <mergeCell ref="BW37:CA37"/>
    <mergeCell ref="CB37:CF37"/>
    <mergeCell ref="CG37:CM37"/>
    <mergeCell ref="CN37:CS37"/>
    <mergeCell ref="CT37:CZ37"/>
    <mergeCell ref="DA37:DE37"/>
    <mergeCell ref="DF37:DJ37"/>
    <mergeCell ref="DK37:DQ37"/>
    <mergeCell ref="DR37:DW37"/>
    <mergeCell ref="DX37:ED37"/>
    <mergeCell ref="EE37:EI37"/>
    <mergeCell ref="EJ37:EN37"/>
    <mergeCell ref="EO37:EU37"/>
    <mergeCell ref="EV37:FA37"/>
    <mergeCell ref="FB37:FH37"/>
    <mergeCell ref="FI37:FO37"/>
    <mergeCell ref="FP37:FT37"/>
    <mergeCell ref="FU37:GA37"/>
    <mergeCell ref="GB37:GH37"/>
    <mergeCell ref="GI37:GO37"/>
    <mergeCell ref="GP37:GW37"/>
    <mergeCell ref="GX37:HB37"/>
    <mergeCell ref="HC37:HI37"/>
    <mergeCell ref="HJ37:HP37"/>
    <mergeCell ref="HQ37:HU37"/>
    <mergeCell ref="HV37:HZ37"/>
    <mergeCell ref="IA37:IF37"/>
    <mergeCell ref="IG37:IN37"/>
    <mergeCell ref="A38:E38"/>
    <mergeCell ref="AJ38:AQ38"/>
    <mergeCell ref="AR38:AV38"/>
    <mergeCell ref="AW38:BA38"/>
    <mergeCell ref="BB38:BH38"/>
    <mergeCell ref="BI38:BN38"/>
    <mergeCell ref="BO38:BV38"/>
    <mergeCell ref="BW38:CA38"/>
    <mergeCell ref="CB38:CF38"/>
    <mergeCell ref="CG38:CM38"/>
    <mergeCell ref="CN38:CS38"/>
    <mergeCell ref="CT38:CZ38"/>
    <mergeCell ref="DA38:DE38"/>
    <mergeCell ref="DF38:DJ38"/>
    <mergeCell ref="DK38:DQ38"/>
    <mergeCell ref="DR38:DW38"/>
    <mergeCell ref="DX38:ED38"/>
    <mergeCell ref="EE38:EI38"/>
    <mergeCell ref="EJ38:EN38"/>
    <mergeCell ref="EO38:EU38"/>
    <mergeCell ref="EV38:FA38"/>
    <mergeCell ref="FB38:FH38"/>
    <mergeCell ref="FI38:FO38"/>
    <mergeCell ref="FP38:FT38"/>
    <mergeCell ref="FU38:GA38"/>
    <mergeCell ref="GB38:GH38"/>
    <mergeCell ref="GI38:GO38"/>
    <mergeCell ref="GP38:GW38"/>
    <mergeCell ref="GX38:HB38"/>
    <mergeCell ref="HC38:HI38"/>
    <mergeCell ref="HJ38:HP38"/>
    <mergeCell ref="HQ38:HU38"/>
    <mergeCell ref="HV38:HZ38"/>
    <mergeCell ref="IA38:IF38"/>
    <mergeCell ref="IG38:IN38"/>
    <mergeCell ref="A39:E39"/>
    <mergeCell ref="AJ39:AQ39"/>
    <mergeCell ref="AR39:AV39"/>
    <mergeCell ref="AW39:BA39"/>
    <mergeCell ref="BB39:BH39"/>
    <mergeCell ref="BI39:BN39"/>
    <mergeCell ref="BO39:BV39"/>
    <mergeCell ref="BW39:CA39"/>
    <mergeCell ref="CB39:CF39"/>
    <mergeCell ref="CG39:CM39"/>
    <mergeCell ref="CN39:CS39"/>
    <mergeCell ref="EO39:EU39"/>
    <mergeCell ref="EV39:FA39"/>
    <mergeCell ref="CT39:CZ39"/>
    <mergeCell ref="DA39:DE39"/>
    <mergeCell ref="DF39:DJ39"/>
    <mergeCell ref="DK39:DQ39"/>
    <mergeCell ref="GB39:GH39"/>
    <mergeCell ref="GI39:GO39"/>
    <mergeCell ref="IG39:IN39"/>
    <mergeCell ref="GP39:GW39"/>
    <mergeCell ref="GX39:HB39"/>
    <mergeCell ref="HC39:HI39"/>
    <mergeCell ref="HJ39:HP39"/>
    <mergeCell ref="HQ39:HU39"/>
    <mergeCell ref="HV39:HZ39"/>
    <mergeCell ref="IA39:IF39"/>
    <mergeCell ref="AJ43:AQ43"/>
    <mergeCell ref="FP39:FT39"/>
    <mergeCell ref="FU39:GA39"/>
    <mergeCell ref="FB39:FH39"/>
    <mergeCell ref="FI39:FO39"/>
    <mergeCell ref="DR39:DW39"/>
    <mergeCell ref="DX39:ED39"/>
    <mergeCell ref="EE39:EI39"/>
    <mergeCell ref="EJ39:EN39"/>
    <mergeCell ref="F43:AI43"/>
    <mergeCell ref="A40:E40"/>
    <mergeCell ref="F40:AI40"/>
    <mergeCell ref="F41:AI41"/>
    <mergeCell ref="F42:AI42"/>
    <mergeCell ref="AJ40:AQ40"/>
    <mergeCell ref="AR40:AV40"/>
    <mergeCell ref="AW40:BA40"/>
    <mergeCell ref="BB40:BH40"/>
    <mergeCell ref="BI40:BN40"/>
    <mergeCell ref="BO40:BV40"/>
    <mergeCell ref="BW40:CA40"/>
    <mergeCell ref="CB40:CF40"/>
    <mergeCell ref="CG40:CM40"/>
    <mergeCell ref="CN40:CS40"/>
    <mergeCell ref="CT40:CZ40"/>
    <mergeCell ref="DA40:DE40"/>
    <mergeCell ref="DF40:DJ40"/>
    <mergeCell ref="DK40:DQ40"/>
    <mergeCell ref="DR40:DW40"/>
    <mergeCell ref="DX40:ED40"/>
    <mergeCell ref="EE40:EI40"/>
    <mergeCell ref="EJ40:EN40"/>
    <mergeCell ref="EO40:EU40"/>
    <mergeCell ref="EV40:FA40"/>
    <mergeCell ref="FB40:FH40"/>
    <mergeCell ref="FI40:FO40"/>
    <mergeCell ref="FP40:FT40"/>
    <mergeCell ref="FU40:GA40"/>
    <mergeCell ref="GB40:GH40"/>
    <mergeCell ref="GI40:GO40"/>
    <mergeCell ref="GP40:GW40"/>
    <mergeCell ref="GX40:HB40"/>
    <mergeCell ref="HC40:HI40"/>
    <mergeCell ref="HJ40:HP40"/>
    <mergeCell ref="HQ40:HU40"/>
    <mergeCell ref="HV40:HZ40"/>
    <mergeCell ref="IA40:IF40"/>
    <mergeCell ref="IG40:IN40"/>
    <mergeCell ref="A41:E41"/>
    <mergeCell ref="AJ41:AQ41"/>
    <mergeCell ref="AR41:AV41"/>
    <mergeCell ref="AW41:BA41"/>
    <mergeCell ref="BB41:BH41"/>
    <mergeCell ref="BI41:BN41"/>
    <mergeCell ref="BO41:BV41"/>
    <mergeCell ref="BW41:CA41"/>
    <mergeCell ref="CB41:CF41"/>
    <mergeCell ref="CG41:CM41"/>
    <mergeCell ref="CN41:CS41"/>
    <mergeCell ref="CT41:CZ41"/>
    <mergeCell ref="DA41:DE41"/>
    <mergeCell ref="DF41:DJ41"/>
    <mergeCell ref="DK41:DQ41"/>
    <mergeCell ref="DR41:DW41"/>
    <mergeCell ref="DX41:ED41"/>
    <mergeCell ref="EE41:EI41"/>
    <mergeCell ref="EJ41:EN41"/>
    <mergeCell ref="EO41:EU41"/>
    <mergeCell ref="EV41:FA41"/>
    <mergeCell ref="FB41:FH41"/>
    <mergeCell ref="FI41:FO41"/>
    <mergeCell ref="FP41:FT41"/>
    <mergeCell ref="FU41:GA41"/>
    <mergeCell ref="GB41:GH41"/>
    <mergeCell ref="GI41:GO41"/>
    <mergeCell ref="GP41:GW41"/>
    <mergeCell ref="GX41:HB41"/>
    <mergeCell ref="HC41:HI41"/>
    <mergeCell ref="HJ41:HP41"/>
    <mergeCell ref="HQ41:HU41"/>
    <mergeCell ref="HV41:HZ41"/>
    <mergeCell ref="IA41:IF41"/>
    <mergeCell ref="IG41:IN41"/>
    <mergeCell ref="A42:E42"/>
    <mergeCell ref="AJ42:AQ42"/>
    <mergeCell ref="AR42:AV42"/>
    <mergeCell ref="AW42:BA42"/>
    <mergeCell ref="BB42:BH42"/>
    <mergeCell ref="BI42:BN42"/>
    <mergeCell ref="BO42:BV42"/>
    <mergeCell ref="BW42:CA42"/>
    <mergeCell ref="CB42:CF42"/>
    <mergeCell ref="CG42:CM42"/>
    <mergeCell ref="CN42:CS42"/>
    <mergeCell ref="CT42:CZ42"/>
    <mergeCell ref="DA42:DE42"/>
    <mergeCell ref="DF42:DJ42"/>
    <mergeCell ref="DK42:DQ42"/>
    <mergeCell ref="DR42:DW42"/>
    <mergeCell ref="DX42:ED42"/>
    <mergeCell ref="EE42:EI42"/>
    <mergeCell ref="EJ42:EN42"/>
    <mergeCell ref="EO42:EU42"/>
    <mergeCell ref="EV42:FA42"/>
    <mergeCell ref="FB42:FH42"/>
    <mergeCell ref="FI42:FO42"/>
    <mergeCell ref="FP42:FT42"/>
    <mergeCell ref="FU42:GA42"/>
    <mergeCell ref="GB42:GH42"/>
    <mergeCell ref="GI42:GO42"/>
    <mergeCell ref="GP42:GW42"/>
    <mergeCell ref="GX42:HB42"/>
    <mergeCell ref="HC42:HI42"/>
    <mergeCell ref="HJ42:HP42"/>
    <mergeCell ref="HQ42:HU42"/>
    <mergeCell ref="HV42:HZ42"/>
    <mergeCell ref="IA42:IF42"/>
    <mergeCell ref="IG42:IN42"/>
    <mergeCell ref="A43:E43"/>
    <mergeCell ref="AR43:AV43"/>
    <mergeCell ref="AW43:BA43"/>
    <mergeCell ref="BB43:BH43"/>
    <mergeCell ref="BI43:BN43"/>
    <mergeCell ref="BO43:BV43"/>
    <mergeCell ref="BW43:CA43"/>
    <mergeCell ref="CB43:CF43"/>
    <mergeCell ref="CG43:CM43"/>
    <mergeCell ref="CN43:CS43"/>
    <mergeCell ref="CT43:CZ43"/>
    <mergeCell ref="DA43:DE43"/>
    <mergeCell ref="DF43:DJ43"/>
    <mergeCell ref="DK43:DQ43"/>
    <mergeCell ref="DR43:DW43"/>
    <mergeCell ref="DX43:ED43"/>
    <mergeCell ref="EE43:EI43"/>
    <mergeCell ref="EJ43:EN43"/>
    <mergeCell ref="EO43:EU43"/>
    <mergeCell ref="EV43:FA43"/>
    <mergeCell ref="FB43:FH43"/>
    <mergeCell ref="FI43:FO43"/>
    <mergeCell ref="FP43:FT43"/>
    <mergeCell ref="FU43:GA43"/>
    <mergeCell ref="GB43:GH43"/>
    <mergeCell ref="GI43:GO43"/>
    <mergeCell ref="GP43:GW43"/>
    <mergeCell ref="HV43:HZ43"/>
    <mergeCell ref="IA43:IF43"/>
    <mergeCell ref="IG43:IN43"/>
    <mergeCell ref="GX43:HB43"/>
    <mergeCell ref="HC43:HI43"/>
    <mergeCell ref="HJ43:HP43"/>
    <mergeCell ref="HQ43:HU43"/>
  </mergeCells>
  <printOptions/>
  <pageMargins left="0.93" right="0.3937007874015748" top="0.37" bottom="0.17" header="0.1968503937007874" footer="0.1968503937007874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Y46"/>
  <sheetViews>
    <sheetView view="pageBreakPreview" zoomScaleNormal="120" zoomScaleSheetLayoutView="100" workbookViewId="0" topLeftCell="A1">
      <selection activeCell="CZ18" sqref="CZ18:DH18"/>
    </sheetView>
  </sheetViews>
  <sheetFormatPr defaultColWidth="9.00390625" defaultRowHeight="12.75"/>
  <cols>
    <col min="1" max="127" width="0.875" style="1" customWidth="1"/>
    <col min="128" max="128" width="1.12109375" style="1" customWidth="1"/>
    <col min="129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87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88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89</v>
      </c>
    </row>
    <row r="4" spans="1:155" s="12" customFormat="1" ht="14.25" customHeight="1">
      <c r="A4" s="121" t="s">
        <v>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2" customFormat="1" ht="14.25" customHeight="1">
      <c r="A5" s="147" t="s">
        <v>91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</row>
    <row r="6" spans="127:155" ht="23.25" customHeight="1">
      <c r="DW6" s="3"/>
      <c r="DX6" s="3"/>
      <c r="DY6" s="3"/>
      <c r="DZ6" s="3"/>
      <c r="EA6" s="3"/>
      <c r="EB6" s="118" t="s">
        <v>17</v>
      </c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</row>
    <row r="7" spans="127:155" ht="12">
      <c r="DW7" s="4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</row>
    <row r="8" spans="127:155" ht="12">
      <c r="DW8" s="3"/>
      <c r="DX8" s="120" t="s">
        <v>18</v>
      </c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</row>
    <row r="9" spans="127:155" ht="12">
      <c r="DW9" s="122" t="s">
        <v>19</v>
      </c>
      <c r="DX9" s="122"/>
      <c r="DY9" s="115"/>
      <c r="DZ9" s="115"/>
      <c r="EA9" s="115"/>
      <c r="EB9" s="116" t="s">
        <v>19</v>
      </c>
      <c r="EC9" s="116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22">
        <v>20</v>
      </c>
      <c r="EP9" s="122"/>
      <c r="EQ9" s="122"/>
      <c r="ER9" s="123"/>
      <c r="ES9" s="123"/>
      <c r="ET9" s="123"/>
      <c r="EU9" s="3"/>
      <c r="EV9" s="6" t="s">
        <v>20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21</v>
      </c>
    </row>
    <row r="11" ht="6" customHeight="1"/>
    <row r="12" spans="1:155" ht="10.5" customHeight="1">
      <c r="A12" s="155" t="s">
        <v>0</v>
      </c>
      <c r="B12" s="155"/>
      <c r="C12" s="155"/>
      <c r="D12" s="155"/>
      <c r="E12" s="155"/>
      <c r="F12" s="155"/>
      <c r="G12" s="155" t="s">
        <v>92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 t="s">
        <v>196</v>
      </c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 t="s">
        <v>16</v>
      </c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</row>
    <row r="13" spans="1:155" ht="10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6" t="s">
        <v>5</v>
      </c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 t="s">
        <v>37</v>
      </c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 t="s">
        <v>38</v>
      </c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 t="s">
        <v>39</v>
      </c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 t="s">
        <v>40</v>
      </c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</row>
    <row r="14" spans="1:155" ht="10.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6" t="s">
        <v>93</v>
      </c>
      <c r="AP14" s="156"/>
      <c r="AQ14" s="156"/>
      <c r="AR14" s="156"/>
      <c r="AS14" s="156"/>
      <c r="AT14" s="156"/>
      <c r="AU14" s="156"/>
      <c r="AV14" s="156"/>
      <c r="AW14" s="156"/>
      <c r="AX14" s="156" t="s">
        <v>94</v>
      </c>
      <c r="AY14" s="156"/>
      <c r="AZ14" s="156"/>
      <c r="BA14" s="156"/>
      <c r="BB14" s="156"/>
      <c r="BC14" s="156"/>
      <c r="BD14" s="156"/>
      <c r="BE14" s="156"/>
      <c r="BF14" s="156"/>
      <c r="BG14" s="156" t="s">
        <v>6</v>
      </c>
      <c r="BH14" s="156"/>
      <c r="BI14" s="156"/>
      <c r="BJ14" s="156"/>
      <c r="BK14" s="156"/>
      <c r="BL14" s="156"/>
      <c r="BM14" s="156"/>
      <c r="BN14" s="156"/>
      <c r="BO14" s="156"/>
      <c r="BP14" s="156" t="s">
        <v>7</v>
      </c>
      <c r="BQ14" s="156"/>
      <c r="BR14" s="156"/>
      <c r="BS14" s="156"/>
      <c r="BT14" s="156"/>
      <c r="BU14" s="156"/>
      <c r="BV14" s="156"/>
      <c r="BW14" s="156"/>
      <c r="BX14" s="156"/>
      <c r="BY14" s="156" t="s">
        <v>6</v>
      </c>
      <c r="BZ14" s="156"/>
      <c r="CA14" s="156"/>
      <c r="CB14" s="156"/>
      <c r="CC14" s="156"/>
      <c r="CD14" s="156"/>
      <c r="CE14" s="156"/>
      <c r="CF14" s="156"/>
      <c r="CG14" s="156"/>
      <c r="CH14" s="156" t="s">
        <v>7</v>
      </c>
      <c r="CI14" s="156"/>
      <c r="CJ14" s="156"/>
      <c r="CK14" s="156"/>
      <c r="CL14" s="156"/>
      <c r="CM14" s="156"/>
      <c r="CN14" s="156"/>
      <c r="CO14" s="156"/>
      <c r="CP14" s="156"/>
      <c r="CQ14" s="156" t="s">
        <v>6</v>
      </c>
      <c r="CR14" s="156"/>
      <c r="CS14" s="156"/>
      <c r="CT14" s="156"/>
      <c r="CU14" s="156"/>
      <c r="CV14" s="156"/>
      <c r="CW14" s="156"/>
      <c r="CX14" s="156"/>
      <c r="CY14" s="156"/>
      <c r="CZ14" s="156" t="s">
        <v>7</v>
      </c>
      <c r="DA14" s="156"/>
      <c r="DB14" s="156"/>
      <c r="DC14" s="156"/>
      <c r="DD14" s="156"/>
      <c r="DE14" s="156"/>
      <c r="DF14" s="156"/>
      <c r="DG14" s="156"/>
      <c r="DH14" s="156"/>
      <c r="DI14" s="156" t="s">
        <v>6</v>
      </c>
      <c r="DJ14" s="156"/>
      <c r="DK14" s="156"/>
      <c r="DL14" s="156"/>
      <c r="DM14" s="156"/>
      <c r="DN14" s="156"/>
      <c r="DO14" s="156"/>
      <c r="DP14" s="156"/>
      <c r="DQ14" s="156"/>
      <c r="DR14" s="156" t="s">
        <v>7</v>
      </c>
      <c r="DS14" s="156"/>
      <c r="DT14" s="156"/>
      <c r="DU14" s="156"/>
      <c r="DV14" s="156"/>
      <c r="DW14" s="156"/>
      <c r="DX14" s="156"/>
      <c r="DY14" s="156"/>
      <c r="DZ14" s="156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</row>
    <row r="15" spans="1:155" ht="10.5" customHeight="1">
      <c r="A15" s="149" t="s">
        <v>27</v>
      </c>
      <c r="B15" s="149"/>
      <c r="C15" s="149"/>
      <c r="D15" s="149"/>
      <c r="E15" s="149"/>
      <c r="F15" s="149"/>
      <c r="G15" s="152" t="s">
        <v>95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4">
        <f>AO16+AO23</f>
        <v>37.72695999999999</v>
      </c>
      <c r="AP15" s="154"/>
      <c r="AQ15" s="154"/>
      <c r="AR15" s="154"/>
      <c r="AS15" s="154"/>
      <c r="AT15" s="154"/>
      <c r="AU15" s="154"/>
      <c r="AV15" s="154"/>
      <c r="AW15" s="154"/>
      <c r="AX15" s="154">
        <f>BP15+CH15+CZ15+DR15</f>
        <v>8.556824</v>
      </c>
      <c r="AY15" s="154"/>
      <c r="AZ15" s="154"/>
      <c r="BA15" s="154"/>
      <c r="BB15" s="154"/>
      <c r="BC15" s="154"/>
      <c r="BD15" s="154"/>
      <c r="BE15" s="154"/>
      <c r="BF15" s="154"/>
      <c r="BG15" s="154" t="s">
        <v>61</v>
      </c>
      <c r="BH15" s="154"/>
      <c r="BI15" s="154"/>
      <c r="BJ15" s="154"/>
      <c r="BK15" s="154"/>
      <c r="BL15" s="154"/>
      <c r="BM15" s="154"/>
      <c r="BN15" s="154"/>
      <c r="BO15" s="154"/>
      <c r="BP15" s="154">
        <f>BP16+BP23</f>
        <v>1.5761259174</v>
      </c>
      <c r="BQ15" s="154"/>
      <c r="BR15" s="154"/>
      <c r="BS15" s="154"/>
      <c r="BT15" s="154"/>
      <c r="BU15" s="154"/>
      <c r="BV15" s="154"/>
      <c r="BW15" s="154"/>
      <c r="BX15" s="154"/>
      <c r="BY15" s="154" t="s">
        <v>61</v>
      </c>
      <c r="BZ15" s="154"/>
      <c r="CA15" s="154"/>
      <c r="CB15" s="154"/>
      <c r="CC15" s="154"/>
      <c r="CD15" s="154"/>
      <c r="CE15" s="154"/>
      <c r="CF15" s="154"/>
      <c r="CG15" s="154"/>
      <c r="CH15" s="154">
        <v>2.2012896825999997</v>
      </c>
      <c r="CI15" s="154"/>
      <c r="CJ15" s="154"/>
      <c r="CK15" s="154"/>
      <c r="CL15" s="154"/>
      <c r="CM15" s="154"/>
      <c r="CN15" s="154"/>
      <c r="CO15" s="154"/>
      <c r="CP15" s="154"/>
      <c r="CQ15" s="154" t="s">
        <v>61</v>
      </c>
      <c r="CR15" s="154"/>
      <c r="CS15" s="154"/>
      <c r="CT15" s="154"/>
      <c r="CU15" s="154"/>
      <c r="CV15" s="154"/>
      <c r="CW15" s="154"/>
      <c r="CX15" s="154"/>
      <c r="CY15" s="154"/>
      <c r="CZ15" s="154">
        <f>CZ16+CZ23</f>
        <v>4.779408400000001</v>
      </c>
      <c r="DA15" s="154"/>
      <c r="DB15" s="154"/>
      <c r="DC15" s="154"/>
      <c r="DD15" s="154"/>
      <c r="DE15" s="154"/>
      <c r="DF15" s="154"/>
      <c r="DG15" s="154"/>
      <c r="DH15" s="154"/>
      <c r="DI15" s="154">
        <f>AO15</f>
        <v>37.72695999999999</v>
      </c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</row>
    <row r="16" spans="1:155" ht="10.5" customHeight="1">
      <c r="A16" s="149" t="s">
        <v>96</v>
      </c>
      <c r="B16" s="149"/>
      <c r="C16" s="149"/>
      <c r="D16" s="149"/>
      <c r="E16" s="149"/>
      <c r="F16" s="149"/>
      <c r="G16" s="152" t="s">
        <v>97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4">
        <f>15.485*1.18</f>
        <v>18.272299999999998</v>
      </c>
      <c r="AP16" s="154"/>
      <c r="AQ16" s="154"/>
      <c r="AR16" s="154"/>
      <c r="AS16" s="154"/>
      <c r="AT16" s="154"/>
      <c r="AU16" s="154"/>
      <c r="AV16" s="154"/>
      <c r="AW16" s="154"/>
      <c r="AX16" s="154">
        <f>BP16+CH16+CZ16+DR16</f>
        <v>0</v>
      </c>
      <c r="AY16" s="154"/>
      <c r="AZ16" s="154"/>
      <c r="BA16" s="154"/>
      <c r="BB16" s="154"/>
      <c r="BC16" s="154"/>
      <c r="BD16" s="154"/>
      <c r="BE16" s="154"/>
      <c r="BF16" s="154"/>
      <c r="BG16" s="154" t="s">
        <v>61</v>
      </c>
      <c r="BH16" s="154"/>
      <c r="BI16" s="154"/>
      <c r="BJ16" s="154"/>
      <c r="BK16" s="154"/>
      <c r="BL16" s="154"/>
      <c r="BM16" s="154"/>
      <c r="BN16" s="154"/>
      <c r="BO16" s="154"/>
      <c r="BP16" s="154">
        <v>0</v>
      </c>
      <c r="BQ16" s="154"/>
      <c r="BR16" s="154"/>
      <c r="BS16" s="154"/>
      <c r="BT16" s="154"/>
      <c r="BU16" s="154"/>
      <c r="BV16" s="154"/>
      <c r="BW16" s="154"/>
      <c r="BX16" s="154"/>
      <c r="BY16" s="154" t="s">
        <v>61</v>
      </c>
      <c r="BZ16" s="154"/>
      <c r="CA16" s="154"/>
      <c r="CB16" s="154"/>
      <c r="CC16" s="154"/>
      <c r="CD16" s="154"/>
      <c r="CE16" s="154"/>
      <c r="CF16" s="154"/>
      <c r="CG16" s="154"/>
      <c r="CH16" s="154">
        <v>0</v>
      </c>
      <c r="CI16" s="154"/>
      <c r="CJ16" s="154"/>
      <c r="CK16" s="154"/>
      <c r="CL16" s="154"/>
      <c r="CM16" s="154"/>
      <c r="CN16" s="154"/>
      <c r="CO16" s="154"/>
      <c r="CP16" s="154"/>
      <c r="CQ16" s="154" t="s">
        <v>61</v>
      </c>
      <c r="CR16" s="154"/>
      <c r="CS16" s="154"/>
      <c r="CT16" s="154"/>
      <c r="CU16" s="154"/>
      <c r="CV16" s="154"/>
      <c r="CW16" s="154"/>
      <c r="CX16" s="154"/>
      <c r="CY16" s="154"/>
      <c r="CZ16" s="154">
        <v>0</v>
      </c>
      <c r="DA16" s="154"/>
      <c r="DB16" s="154"/>
      <c r="DC16" s="154"/>
      <c r="DD16" s="154"/>
      <c r="DE16" s="154"/>
      <c r="DF16" s="154"/>
      <c r="DG16" s="154"/>
      <c r="DH16" s="154"/>
      <c r="DI16" s="154">
        <f>AO16</f>
        <v>18.272299999999998</v>
      </c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</row>
    <row r="17" spans="1:155" ht="21.75" customHeight="1">
      <c r="A17" s="149" t="s">
        <v>98</v>
      </c>
      <c r="B17" s="149"/>
      <c r="C17" s="149"/>
      <c r="D17" s="149"/>
      <c r="E17" s="149"/>
      <c r="F17" s="149"/>
      <c r="G17" s="152" t="s">
        <v>99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4">
        <f>15.485*1.18</f>
        <v>18.272299999999998</v>
      </c>
      <c r="AP17" s="154"/>
      <c r="AQ17" s="154"/>
      <c r="AR17" s="154"/>
      <c r="AS17" s="154"/>
      <c r="AT17" s="154"/>
      <c r="AU17" s="154"/>
      <c r="AV17" s="154"/>
      <c r="AW17" s="154"/>
      <c r="AX17" s="154">
        <f>BP17+CH17+CZ17+DR17</f>
        <v>0</v>
      </c>
      <c r="AY17" s="154"/>
      <c r="AZ17" s="154"/>
      <c r="BA17" s="154"/>
      <c r="BB17" s="154"/>
      <c r="BC17" s="154"/>
      <c r="BD17" s="154"/>
      <c r="BE17" s="154"/>
      <c r="BF17" s="154"/>
      <c r="BG17" s="154" t="s">
        <v>61</v>
      </c>
      <c r="BH17" s="154"/>
      <c r="BI17" s="154"/>
      <c r="BJ17" s="154"/>
      <c r="BK17" s="154"/>
      <c r="BL17" s="154"/>
      <c r="BM17" s="154"/>
      <c r="BN17" s="154"/>
      <c r="BO17" s="154"/>
      <c r="BP17" s="154">
        <v>0</v>
      </c>
      <c r="BQ17" s="154"/>
      <c r="BR17" s="154"/>
      <c r="BS17" s="154"/>
      <c r="BT17" s="154"/>
      <c r="BU17" s="154"/>
      <c r="BV17" s="154"/>
      <c r="BW17" s="154"/>
      <c r="BX17" s="154"/>
      <c r="BY17" s="154" t="s">
        <v>61</v>
      </c>
      <c r="BZ17" s="154"/>
      <c r="CA17" s="154"/>
      <c r="CB17" s="154"/>
      <c r="CC17" s="154"/>
      <c r="CD17" s="154"/>
      <c r="CE17" s="154"/>
      <c r="CF17" s="154"/>
      <c r="CG17" s="154"/>
      <c r="CH17" s="154">
        <v>0</v>
      </c>
      <c r="CI17" s="154"/>
      <c r="CJ17" s="154"/>
      <c r="CK17" s="154"/>
      <c r="CL17" s="154"/>
      <c r="CM17" s="154"/>
      <c r="CN17" s="154"/>
      <c r="CO17" s="154"/>
      <c r="CP17" s="154"/>
      <c r="CQ17" s="154" t="s">
        <v>61</v>
      </c>
      <c r="CR17" s="154"/>
      <c r="CS17" s="154"/>
      <c r="CT17" s="154"/>
      <c r="CU17" s="154"/>
      <c r="CV17" s="154"/>
      <c r="CW17" s="154"/>
      <c r="CX17" s="154"/>
      <c r="CY17" s="154"/>
      <c r="CZ17" s="154">
        <v>0</v>
      </c>
      <c r="DA17" s="154"/>
      <c r="DB17" s="154"/>
      <c r="DC17" s="154"/>
      <c r="DD17" s="154"/>
      <c r="DE17" s="154"/>
      <c r="DF17" s="154"/>
      <c r="DG17" s="154"/>
      <c r="DH17" s="154"/>
      <c r="DI17" s="154">
        <f>AO17</f>
        <v>18.272299999999998</v>
      </c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</row>
    <row r="18" spans="1:155" ht="10.5" customHeight="1">
      <c r="A18" s="149" t="s">
        <v>100</v>
      </c>
      <c r="B18" s="149"/>
      <c r="C18" s="149"/>
      <c r="D18" s="149"/>
      <c r="E18" s="149"/>
      <c r="F18" s="149"/>
      <c r="G18" s="152" t="s">
        <v>101</v>
      </c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4" t="s">
        <v>61</v>
      </c>
      <c r="AP18" s="154"/>
      <c r="AQ18" s="154"/>
      <c r="AR18" s="154"/>
      <c r="AS18" s="154"/>
      <c r="AT18" s="154"/>
      <c r="AU18" s="154"/>
      <c r="AV18" s="154"/>
      <c r="AW18" s="154"/>
      <c r="AX18" s="154" t="s">
        <v>61</v>
      </c>
      <c r="AY18" s="154"/>
      <c r="AZ18" s="154"/>
      <c r="BA18" s="154"/>
      <c r="BB18" s="154"/>
      <c r="BC18" s="154"/>
      <c r="BD18" s="154"/>
      <c r="BE18" s="154"/>
      <c r="BF18" s="154"/>
      <c r="BG18" s="154" t="s">
        <v>61</v>
      </c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 t="s">
        <v>61</v>
      </c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 t="s">
        <v>61</v>
      </c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 t="s">
        <v>61</v>
      </c>
      <c r="DJ18" s="154"/>
      <c r="DK18" s="154"/>
      <c r="DL18" s="154"/>
      <c r="DM18" s="154"/>
      <c r="DN18" s="154"/>
      <c r="DO18" s="154"/>
      <c r="DP18" s="154"/>
      <c r="DQ18" s="154"/>
      <c r="DR18" s="146"/>
      <c r="DS18" s="146"/>
      <c r="DT18" s="146"/>
      <c r="DU18" s="146"/>
      <c r="DV18" s="146"/>
      <c r="DW18" s="146"/>
      <c r="DX18" s="146"/>
      <c r="DY18" s="146"/>
      <c r="DZ18" s="146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</row>
    <row r="19" spans="1:155" ht="21.75" customHeight="1">
      <c r="A19" s="149" t="s">
        <v>102</v>
      </c>
      <c r="B19" s="149"/>
      <c r="C19" s="149"/>
      <c r="D19" s="149"/>
      <c r="E19" s="149"/>
      <c r="F19" s="149"/>
      <c r="G19" s="152" t="s">
        <v>103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4" t="s">
        <v>61</v>
      </c>
      <c r="AP19" s="154"/>
      <c r="AQ19" s="154"/>
      <c r="AR19" s="154"/>
      <c r="AS19" s="154"/>
      <c r="AT19" s="154"/>
      <c r="AU19" s="154"/>
      <c r="AV19" s="154"/>
      <c r="AW19" s="154"/>
      <c r="AX19" s="154" t="s">
        <v>61</v>
      </c>
      <c r="AY19" s="154"/>
      <c r="AZ19" s="154"/>
      <c r="BA19" s="154"/>
      <c r="BB19" s="154"/>
      <c r="BC19" s="154"/>
      <c r="BD19" s="154"/>
      <c r="BE19" s="154"/>
      <c r="BF19" s="154"/>
      <c r="BG19" s="154" t="s">
        <v>61</v>
      </c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 t="s">
        <v>61</v>
      </c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 t="s">
        <v>61</v>
      </c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 t="s">
        <v>61</v>
      </c>
      <c r="DJ19" s="154"/>
      <c r="DK19" s="154"/>
      <c r="DL19" s="154"/>
      <c r="DM19" s="154"/>
      <c r="DN19" s="154"/>
      <c r="DO19" s="154"/>
      <c r="DP19" s="154"/>
      <c r="DQ19" s="154"/>
      <c r="DR19" s="146"/>
      <c r="DS19" s="146"/>
      <c r="DT19" s="146"/>
      <c r="DU19" s="146"/>
      <c r="DV19" s="146"/>
      <c r="DW19" s="146"/>
      <c r="DX19" s="146"/>
      <c r="DY19" s="146"/>
      <c r="DZ19" s="146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</row>
    <row r="20" spans="1:155" ht="21.75" customHeight="1">
      <c r="A20" s="149" t="s">
        <v>104</v>
      </c>
      <c r="B20" s="149"/>
      <c r="C20" s="149"/>
      <c r="D20" s="149"/>
      <c r="E20" s="149"/>
      <c r="F20" s="149"/>
      <c r="G20" s="152" t="s">
        <v>105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4" t="s">
        <v>61</v>
      </c>
      <c r="AP20" s="154"/>
      <c r="AQ20" s="154"/>
      <c r="AR20" s="154"/>
      <c r="AS20" s="154"/>
      <c r="AT20" s="154"/>
      <c r="AU20" s="154"/>
      <c r="AV20" s="154"/>
      <c r="AW20" s="154"/>
      <c r="AX20" s="154" t="s">
        <v>61</v>
      </c>
      <c r="AY20" s="154"/>
      <c r="AZ20" s="154"/>
      <c r="BA20" s="154"/>
      <c r="BB20" s="154"/>
      <c r="BC20" s="154"/>
      <c r="BD20" s="154"/>
      <c r="BE20" s="154"/>
      <c r="BF20" s="154"/>
      <c r="BG20" s="154" t="s">
        <v>61</v>
      </c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 t="s">
        <v>61</v>
      </c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 t="s">
        <v>61</v>
      </c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 t="s">
        <v>61</v>
      </c>
      <c r="DJ20" s="154"/>
      <c r="DK20" s="154"/>
      <c r="DL20" s="154"/>
      <c r="DM20" s="154"/>
      <c r="DN20" s="154"/>
      <c r="DO20" s="154"/>
      <c r="DP20" s="154"/>
      <c r="DQ20" s="154"/>
      <c r="DR20" s="146"/>
      <c r="DS20" s="146"/>
      <c r="DT20" s="146"/>
      <c r="DU20" s="146"/>
      <c r="DV20" s="146"/>
      <c r="DW20" s="146"/>
      <c r="DX20" s="146"/>
      <c r="DY20" s="146"/>
      <c r="DZ20" s="146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</row>
    <row r="21" spans="1:155" ht="22.5" customHeight="1">
      <c r="A21" s="149" t="s">
        <v>106</v>
      </c>
      <c r="B21" s="149"/>
      <c r="C21" s="149"/>
      <c r="D21" s="149"/>
      <c r="E21" s="149"/>
      <c r="F21" s="149"/>
      <c r="G21" s="152" t="s">
        <v>107</v>
      </c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4" t="s">
        <v>61</v>
      </c>
      <c r="AP21" s="154"/>
      <c r="AQ21" s="154"/>
      <c r="AR21" s="154"/>
      <c r="AS21" s="154"/>
      <c r="AT21" s="154"/>
      <c r="AU21" s="154"/>
      <c r="AV21" s="154"/>
      <c r="AW21" s="154"/>
      <c r="AX21" s="154" t="s">
        <v>61</v>
      </c>
      <c r="AY21" s="154"/>
      <c r="AZ21" s="154"/>
      <c r="BA21" s="154"/>
      <c r="BB21" s="154"/>
      <c r="BC21" s="154"/>
      <c r="BD21" s="154"/>
      <c r="BE21" s="154"/>
      <c r="BF21" s="154"/>
      <c r="BG21" s="154" t="s">
        <v>61</v>
      </c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 t="s">
        <v>61</v>
      </c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 t="s">
        <v>61</v>
      </c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 t="s">
        <v>61</v>
      </c>
      <c r="DJ21" s="154"/>
      <c r="DK21" s="154"/>
      <c r="DL21" s="154"/>
      <c r="DM21" s="154"/>
      <c r="DN21" s="154"/>
      <c r="DO21" s="154"/>
      <c r="DP21" s="154"/>
      <c r="DQ21" s="154"/>
      <c r="DR21" s="146"/>
      <c r="DS21" s="146"/>
      <c r="DT21" s="146"/>
      <c r="DU21" s="146"/>
      <c r="DV21" s="146"/>
      <c r="DW21" s="146"/>
      <c r="DX21" s="146"/>
      <c r="DY21" s="146"/>
      <c r="DZ21" s="146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</row>
    <row r="22" spans="1:155" ht="10.5" customHeight="1">
      <c r="A22" s="149" t="s">
        <v>108</v>
      </c>
      <c r="B22" s="149"/>
      <c r="C22" s="149"/>
      <c r="D22" s="149"/>
      <c r="E22" s="149"/>
      <c r="F22" s="149"/>
      <c r="G22" s="152" t="s">
        <v>109</v>
      </c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4" t="s">
        <v>61</v>
      </c>
      <c r="AP22" s="154"/>
      <c r="AQ22" s="154"/>
      <c r="AR22" s="154"/>
      <c r="AS22" s="154"/>
      <c r="AT22" s="154"/>
      <c r="AU22" s="154"/>
      <c r="AV22" s="154"/>
      <c r="AW22" s="154"/>
      <c r="AX22" s="154" t="s">
        <v>61</v>
      </c>
      <c r="AY22" s="154"/>
      <c r="AZ22" s="154"/>
      <c r="BA22" s="154"/>
      <c r="BB22" s="154"/>
      <c r="BC22" s="154"/>
      <c r="BD22" s="154"/>
      <c r="BE22" s="154"/>
      <c r="BF22" s="154"/>
      <c r="BG22" s="154" t="s">
        <v>61</v>
      </c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 t="s">
        <v>61</v>
      </c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 t="s">
        <v>61</v>
      </c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 t="s">
        <v>61</v>
      </c>
      <c r="DJ22" s="154"/>
      <c r="DK22" s="154"/>
      <c r="DL22" s="154"/>
      <c r="DM22" s="154"/>
      <c r="DN22" s="154"/>
      <c r="DO22" s="154"/>
      <c r="DP22" s="154"/>
      <c r="DQ22" s="154"/>
      <c r="DR22" s="146"/>
      <c r="DS22" s="146"/>
      <c r="DT22" s="146"/>
      <c r="DU22" s="146"/>
      <c r="DV22" s="146"/>
      <c r="DW22" s="146"/>
      <c r="DX22" s="146"/>
      <c r="DY22" s="146"/>
      <c r="DZ22" s="146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</row>
    <row r="23" spans="1:155" ht="10.5" customHeight="1">
      <c r="A23" s="149" t="s">
        <v>110</v>
      </c>
      <c r="B23" s="149"/>
      <c r="C23" s="149"/>
      <c r="D23" s="149"/>
      <c r="E23" s="149"/>
      <c r="F23" s="149"/>
      <c r="G23" s="152" t="s">
        <v>111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4">
        <f>16.487*1.18</f>
        <v>19.454659999999997</v>
      </c>
      <c r="AP23" s="154"/>
      <c r="AQ23" s="154"/>
      <c r="AR23" s="154"/>
      <c r="AS23" s="154"/>
      <c r="AT23" s="154"/>
      <c r="AU23" s="154"/>
      <c r="AV23" s="154"/>
      <c r="AW23" s="154"/>
      <c r="AX23" s="154">
        <f>BP23+CH23+CZ23+DR23</f>
        <v>8.556824</v>
      </c>
      <c r="AY23" s="154"/>
      <c r="AZ23" s="154"/>
      <c r="BA23" s="154"/>
      <c r="BB23" s="154"/>
      <c r="BC23" s="154"/>
      <c r="BD23" s="154"/>
      <c r="BE23" s="154"/>
      <c r="BF23" s="154"/>
      <c r="BG23" s="154" t="s">
        <v>61</v>
      </c>
      <c r="BH23" s="154"/>
      <c r="BI23" s="154"/>
      <c r="BJ23" s="154"/>
      <c r="BK23" s="154"/>
      <c r="BL23" s="154"/>
      <c r="BM23" s="154"/>
      <c r="BN23" s="154"/>
      <c r="BO23" s="154"/>
      <c r="BP23" s="154">
        <f>1.33569993*1.18</f>
        <v>1.5761259174</v>
      </c>
      <c r="BQ23" s="154"/>
      <c r="BR23" s="154"/>
      <c r="BS23" s="154"/>
      <c r="BT23" s="154"/>
      <c r="BU23" s="154"/>
      <c r="BV23" s="154"/>
      <c r="BW23" s="154"/>
      <c r="BX23" s="154"/>
      <c r="BY23" s="154" t="s">
        <v>61</v>
      </c>
      <c r="BZ23" s="154"/>
      <c r="CA23" s="154"/>
      <c r="CB23" s="154"/>
      <c r="CC23" s="154"/>
      <c r="CD23" s="154"/>
      <c r="CE23" s="154"/>
      <c r="CF23" s="154"/>
      <c r="CG23" s="154"/>
      <c r="CH23" s="154">
        <v>2.2012896825999997</v>
      </c>
      <c r="CI23" s="154"/>
      <c r="CJ23" s="154"/>
      <c r="CK23" s="154"/>
      <c r="CL23" s="154"/>
      <c r="CM23" s="154"/>
      <c r="CN23" s="154"/>
      <c r="CO23" s="154"/>
      <c r="CP23" s="154"/>
      <c r="CQ23" s="154" t="s">
        <v>61</v>
      </c>
      <c r="CR23" s="154"/>
      <c r="CS23" s="154"/>
      <c r="CT23" s="154"/>
      <c r="CU23" s="154"/>
      <c r="CV23" s="154"/>
      <c r="CW23" s="154"/>
      <c r="CX23" s="154"/>
      <c r="CY23" s="154"/>
      <c r="CZ23" s="154">
        <f>CZ24</f>
        <v>4.779408400000001</v>
      </c>
      <c r="DA23" s="154"/>
      <c r="DB23" s="154"/>
      <c r="DC23" s="154"/>
      <c r="DD23" s="154"/>
      <c r="DE23" s="154"/>
      <c r="DF23" s="154"/>
      <c r="DG23" s="154"/>
      <c r="DH23" s="154"/>
      <c r="DI23" s="154">
        <f>AO23</f>
        <v>19.454659999999997</v>
      </c>
      <c r="DJ23" s="154"/>
      <c r="DK23" s="154"/>
      <c r="DL23" s="154"/>
      <c r="DM23" s="154"/>
      <c r="DN23" s="154"/>
      <c r="DO23" s="154"/>
      <c r="DP23" s="154"/>
      <c r="DQ23" s="154"/>
      <c r="DR23" s="154"/>
      <c r="DS23" s="146"/>
      <c r="DT23" s="146"/>
      <c r="DU23" s="146"/>
      <c r="DV23" s="146"/>
      <c r="DW23" s="146"/>
      <c r="DX23" s="146"/>
      <c r="DY23" s="146"/>
      <c r="DZ23" s="146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</row>
    <row r="24" spans="1:155" ht="10.5" customHeight="1">
      <c r="A24" s="149" t="s">
        <v>112</v>
      </c>
      <c r="B24" s="149"/>
      <c r="C24" s="149"/>
      <c r="D24" s="149"/>
      <c r="E24" s="149"/>
      <c r="F24" s="149"/>
      <c r="G24" s="152" t="s">
        <v>113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4">
        <f>16.487*1.18</f>
        <v>19.454659999999997</v>
      </c>
      <c r="AP24" s="154"/>
      <c r="AQ24" s="154"/>
      <c r="AR24" s="154"/>
      <c r="AS24" s="154"/>
      <c r="AT24" s="154"/>
      <c r="AU24" s="154"/>
      <c r="AV24" s="154"/>
      <c r="AW24" s="154"/>
      <c r="AX24" s="154">
        <f>BP24+CH24+CZ24+DR24</f>
        <v>8.556824</v>
      </c>
      <c r="AY24" s="154"/>
      <c r="AZ24" s="154"/>
      <c r="BA24" s="154"/>
      <c r="BB24" s="154"/>
      <c r="BC24" s="154"/>
      <c r="BD24" s="154"/>
      <c r="BE24" s="154"/>
      <c r="BF24" s="154"/>
      <c r="BG24" s="154" t="s">
        <v>61</v>
      </c>
      <c r="BH24" s="154"/>
      <c r="BI24" s="154"/>
      <c r="BJ24" s="154"/>
      <c r="BK24" s="154"/>
      <c r="BL24" s="154"/>
      <c r="BM24" s="154"/>
      <c r="BN24" s="154"/>
      <c r="BO24" s="154"/>
      <c r="BP24" s="154">
        <f>1.33569993*1.18</f>
        <v>1.5761259174</v>
      </c>
      <c r="BQ24" s="154"/>
      <c r="BR24" s="154"/>
      <c r="BS24" s="154"/>
      <c r="BT24" s="154"/>
      <c r="BU24" s="154"/>
      <c r="BV24" s="154"/>
      <c r="BW24" s="154"/>
      <c r="BX24" s="154"/>
      <c r="BY24" s="154" t="s">
        <v>61</v>
      </c>
      <c r="BZ24" s="154"/>
      <c r="CA24" s="154"/>
      <c r="CB24" s="154"/>
      <c r="CC24" s="154"/>
      <c r="CD24" s="154"/>
      <c r="CE24" s="154"/>
      <c r="CF24" s="154"/>
      <c r="CG24" s="154"/>
      <c r="CH24" s="154">
        <v>2.2012896825999997</v>
      </c>
      <c r="CI24" s="154"/>
      <c r="CJ24" s="154"/>
      <c r="CK24" s="154"/>
      <c r="CL24" s="154"/>
      <c r="CM24" s="154"/>
      <c r="CN24" s="154"/>
      <c r="CO24" s="154"/>
      <c r="CP24" s="154"/>
      <c r="CQ24" s="154" t="s">
        <v>61</v>
      </c>
      <c r="CR24" s="154"/>
      <c r="CS24" s="154"/>
      <c r="CT24" s="154"/>
      <c r="CU24" s="154"/>
      <c r="CV24" s="154"/>
      <c r="CW24" s="154"/>
      <c r="CX24" s="154"/>
      <c r="CY24" s="154"/>
      <c r="CZ24" s="154">
        <f>8.556824-CH24-BP24</f>
        <v>4.779408400000001</v>
      </c>
      <c r="DA24" s="154"/>
      <c r="DB24" s="154"/>
      <c r="DC24" s="154"/>
      <c r="DD24" s="154"/>
      <c r="DE24" s="154"/>
      <c r="DF24" s="154"/>
      <c r="DG24" s="154"/>
      <c r="DH24" s="154"/>
      <c r="DI24" s="154">
        <f>AO24</f>
        <v>19.454659999999997</v>
      </c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</row>
    <row r="25" spans="1:155" ht="10.5" customHeight="1">
      <c r="A25" s="149" t="s">
        <v>114</v>
      </c>
      <c r="B25" s="149"/>
      <c r="C25" s="149"/>
      <c r="D25" s="149"/>
      <c r="E25" s="149"/>
      <c r="F25" s="149"/>
      <c r="G25" s="152" t="s">
        <v>115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46" t="s">
        <v>61</v>
      </c>
      <c r="AP25" s="146"/>
      <c r="AQ25" s="146"/>
      <c r="AR25" s="146"/>
      <c r="AS25" s="146"/>
      <c r="AT25" s="146"/>
      <c r="AU25" s="146"/>
      <c r="AV25" s="146"/>
      <c r="AW25" s="146"/>
      <c r="AX25" s="146" t="s">
        <v>61</v>
      </c>
      <c r="AY25" s="146"/>
      <c r="AZ25" s="146"/>
      <c r="BA25" s="146"/>
      <c r="BB25" s="146"/>
      <c r="BC25" s="146"/>
      <c r="BD25" s="146"/>
      <c r="BE25" s="146"/>
      <c r="BF25" s="146"/>
      <c r="BG25" s="146" t="s">
        <v>61</v>
      </c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 t="s">
        <v>61</v>
      </c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 t="s">
        <v>61</v>
      </c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 t="s">
        <v>61</v>
      </c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</row>
    <row r="26" spans="1:155" ht="21.75" customHeight="1">
      <c r="A26" s="149" t="s">
        <v>116</v>
      </c>
      <c r="B26" s="149"/>
      <c r="C26" s="149"/>
      <c r="D26" s="149"/>
      <c r="E26" s="149"/>
      <c r="F26" s="149"/>
      <c r="G26" s="152" t="s">
        <v>117</v>
      </c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46" t="s">
        <v>61</v>
      </c>
      <c r="AP26" s="146"/>
      <c r="AQ26" s="146"/>
      <c r="AR26" s="146"/>
      <c r="AS26" s="146"/>
      <c r="AT26" s="146"/>
      <c r="AU26" s="146"/>
      <c r="AV26" s="146"/>
      <c r="AW26" s="146"/>
      <c r="AX26" s="146" t="s">
        <v>61</v>
      </c>
      <c r="AY26" s="146"/>
      <c r="AZ26" s="146"/>
      <c r="BA26" s="146"/>
      <c r="BB26" s="146"/>
      <c r="BC26" s="146"/>
      <c r="BD26" s="146"/>
      <c r="BE26" s="146"/>
      <c r="BF26" s="146"/>
      <c r="BG26" s="146" t="s">
        <v>61</v>
      </c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 t="s">
        <v>61</v>
      </c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 t="s">
        <v>61</v>
      </c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 t="s">
        <v>61</v>
      </c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</row>
    <row r="27" spans="1:155" ht="10.5" customHeight="1">
      <c r="A27" s="149" t="s">
        <v>118</v>
      </c>
      <c r="B27" s="149"/>
      <c r="C27" s="149"/>
      <c r="D27" s="149"/>
      <c r="E27" s="149"/>
      <c r="F27" s="149"/>
      <c r="G27" s="152" t="s">
        <v>119</v>
      </c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46" t="s">
        <v>61</v>
      </c>
      <c r="AP27" s="146"/>
      <c r="AQ27" s="146"/>
      <c r="AR27" s="146"/>
      <c r="AS27" s="146"/>
      <c r="AT27" s="146"/>
      <c r="AU27" s="146"/>
      <c r="AV27" s="146"/>
      <c r="AW27" s="146"/>
      <c r="AX27" s="146" t="s">
        <v>61</v>
      </c>
      <c r="AY27" s="146"/>
      <c r="AZ27" s="146"/>
      <c r="BA27" s="146"/>
      <c r="BB27" s="146"/>
      <c r="BC27" s="146"/>
      <c r="BD27" s="146"/>
      <c r="BE27" s="146"/>
      <c r="BF27" s="146"/>
      <c r="BG27" s="146" t="s">
        <v>61</v>
      </c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 t="s">
        <v>61</v>
      </c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 t="s">
        <v>61</v>
      </c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 t="s">
        <v>61</v>
      </c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</row>
    <row r="28" spans="1:155" ht="10.5" customHeight="1">
      <c r="A28" s="149" t="s">
        <v>120</v>
      </c>
      <c r="B28" s="149"/>
      <c r="C28" s="149"/>
      <c r="D28" s="149"/>
      <c r="E28" s="149"/>
      <c r="F28" s="149"/>
      <c r="G28" s="152" t="s">
        <v>121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46" t="s">
        <v>61</v>
      </c>
      <c r="AP28" s="146"/>
      <c r="AQ28" s="146"/>
      <c r="AR28" s="146"/>
      <c r="AS28" s="146"/>
      <c r="AT28" s="146"/>
      <c r="AU28" s="146"/>
      <c r="AV28" s="146"/>
      <c r="AW28" s="146"/>
      <c r="AX28" s="146" t="s">
        <v>61</v>
      </c>
      <c r="AY28" s="146"/>
      <c r="AZ28" s="146"/>
      <c r="BA28" s="146"/>
      <c r="BB28" s="146"/>
      <c r="BC28" s="146"/>
      <c r="BD28" s="146"/>
      <c r="BE28" s="146"/>
      <c r="BF28" s="146"/>
      <c r="BG28" s="146" t="s">
        <v>61</v>
      </c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 t="s">
        <v>61</v>
      </c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 t="s">
        <v>61</v>
      </c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 t="s">
        <v>61</v>
      </c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</row>
    <row r="29" spans="1:155" ht="10.5" customHeight="1">
      <c r="A29" s="149" t="s">
        <v>122</v>
      </c>
      <c r="B29" s="149"/>
      <c r="C29" s="149"/>
      <c r="D29" s="149"/>
      <c r="E29" s="149"/>
      <c r="F29" s="149"/>
      <c r="G29" s="152" t="s">
        <v>123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46" t="s">
        <v>61</v>
      </c>
      <c r="AP29" s="146"/>
      <c r="AQ29" s="146"/>
      <c r="AR29" s="146"/>
      <c r="AS29" s="146"/>
      <c r="AT29" s="146"/>
      <c r="AU29" s="146"/>
      <c r="AV29" s="146"/>
      <c r="AW29" s="146"/>
      <c r="AX29" s="146" t="s">
        <v>61</v>
      </c>
      <c r="AY29" s="146"/>
      <c r="AZ29" s="146"/>
      <c r="BA29" s="146"/>
      <c r="BB29" s="146"/>
      <c r="BC29" s="146"/>
      <c r="BD29" s="146"/>
      <c r="BE29" s="146"/>
      <c r="BF29" s="146"/>
      <c r="BG29" s="146" t="s">
        <v>61</v>
      </c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 t="s">
        <v>61</v>
      </c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 t="s">
        <v>61</v>
      </c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 t="s">
        <v>61</v>
      </c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</row>
    <row r="30" spans="1:155" ht="21" customHeight="1">
      <c r="A30" s="149" t="s">
        <v>124</v>
      </c>
      <c r="B30" s="149"/>
      <c r="C30" s="149"/>
      <c r="D30" s="149"/>
      <c r="E30" s="149"/>
      <c r="F30" s="149"/>
      <c r="G30" s="152" t="s">
        <v>125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46" t="s">
        <v>61</v>
      </c>
      <c r="AP30" s="146"/>
      <c r="AQ30" s="146"/>
      <c r="AR30" s="146"/>
      <c r="AS30" s="146"/>
      <c r="AT30" s="146"/>
      <c r="AU30" s="146"/>
      <c r="AV30" s="146"/>
      <c r="AW30" s="146"/>
      <c r="AX30" s="146" t="s">
        <v>61</v>
      </c>
      <c r="AY30" s="146"/>
      <c r="AZ30" s="146"/>
      <c r="BA30" s="146"/>
      <c r="BB30" s="146"/>
      <c r="BC30" s="146"/>
      <c r="BD30" s="146"/>
      <c r="BE30" s="146"/>
      <c r="BF30" s="146"/>
      <c r="BG30" s="146" t="s">
        <v>61</v>
      </c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 t="s">
        <v>61</v>
      </c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 t="s">
        <v>61</v>
      </c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 t="s">
        <v>61</v>
      </c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</row>
    <row r="31" spans="1:155" ht="10.5" customHeight="1">
      <c r="A31" s="149" t="s">
        <v>49</v>
      </c>
      <c r="B31" s="149"/>
      <c r="C31" s="149"/>
      <c r="D31" s="149"/>
      <c r="E31" s="149"/>
      <c r="F31" s="149"/>
      <c r="G31" s="152" t="s">
        <v>126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46" t="s">
        <v>61</v>
      </c>
      <c r="AP31" s="146"/>
      <c r="AQ31" s="146"/>
      <c r="AR31" s="146"/>
      <c r="AS31" s="146"/>
      <c r="AT31" s="146"/>
      <c r="AU31" s="146"/>
      <c r="AV31" s="146"/>
      <c r="AW31" s="146"/>
      <c r="AX31" s="146" t="s">
        <v>61</v>
      </c>
      <c r="AY31" s="146"/>
      <c r="AZ31" s="146"/>
      <c r="BA31" s="146"/>
      <c r="BB31" s="146"/>
      <c r="BC31" s="146"/>
      <c r="BD31" s="146"/>
      <c r="BE31" s="146"/>
      <c r="BF31" s="146"/>
      <c r="BG31" s="146" t="s">
        <v>61</v>
      </c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 t="s">
        <v>61</v>
      </c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 t="s">
        <v>61</v>
      </c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 t="s">
        <v>61</v>
      </c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</row>
    <row r="32" spans="1:155" ht="10.5" customHeight="1">
      <c r="A32" s="149" t="s">
        <v>127</v>
      </c>
      <c r="B32" s="149"/>
      <c r="C32" s="149"/>
      <c r="D32" s="149"/>
      <c r="E32" s="149"/>
      <c r="F32" s="149"/>
      <c r="G32" s="152" t="s">
        <v>128</v>
      </c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46" t="s">
        <v>61</v>
      </c>
      <c r="AP32" s="146"/>
      <c r="AQ32" s="146"/>
      <c r="AR32" s="146"/>
      <c r="AS32" s="146"/>
      <c r="AT32" s="146"/>
      <c r="AU32" s="146"/>
      <c r="AV32" s="146"/>
      <c r="AW32" s="146"/>
      <c r="AX32" s="146" t="s">
        <v>61</v>
      </c>
      <c r="AY32" s="146"/>
      <c r="AZ32" s="146"/>
      <c r="BA32" s="146"/>
      <c r="BB32" s="146"/>
      <c r="BC32" s="146"/>
      <c r="BD32" s="146"/>
      <c r="BE32" s="146"/>
      <c r="BF32" s="146"/>
      <c r="BG32" s="146" t="s">
        <v>61</v>
      </c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 t="s">
        <v>61</v>
      </c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 t="s">
        <v>61</v>
      </c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 t="s">
        <v>61</v>
      </c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</row>
    <row r="33" spans="1:155" ht="10.5" customHeight="1">
      <c r="A33" s="149" t="s">
        <v>129</v>
      </c>
      <c r="B33" s="149"/>
      <c r="C33" s="149"/>
      <c r="D33" s="149"/>
      <c r="E33" s="149"/>
      <c r="F33" s="149"/>
      <c r="G33" s="152" t="s">
        <v>130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46" t="s">
        <v>61</v>
      </c>
      <c r="AP33" s="146"/>
      <c r="AQ33" s="146"/>
      <c r="AR33" s="146"/>
      <c r="AS33" s="146"/>
      <c r="AT33" s="146"/>
      <c r="AU33" s="146"/>
      <c r="AV33" s="146"/>
      <c r="AW33" s="146"/>
      <c r="AX33" s="146" t="s">
        <v>61</v>
      </c>
      <c r="AY33" s="146"/>
      <c r="AZ33" s="146"/>
      <c r="BA33" s="146"/>
      <c r="BB33" s="146"/>
      <c r="BC33" s="146"/>
      <c r="BD33" s="146"/>
      <c r="BE33" s="146"/>
      <c r="BF33" s="146"/>
      <c r="BG33" s="146" t="s">
        <v>61</v>
      </c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 t="s">
        <v>61</v>
      </c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 t="s">
        <v>61</v>
      </c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 t="s">
        <v>61</v>
      </c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</row>
    <row r="34" spans="1:155" ht="10.5" customHeight="1">
      <c r="A34" s="149" t="s">
        <v>131</v>
      </c>
      <c r="B34" s="149"/>
      <c r="C34" s="149"/>
      <c r="D34" s="149"/>
      <c r="E34" s="149"/>
      <c r="F34" s="149"/>
      <c r="G34" s="152" t="s">
        <v>132</v>
      </c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46" t="s">
        <v>61</v>
      </c>
      <c r="AP34" s="146"/>
      <c r="AQ34" s="146"/>
      <c r="AR34" s="146"/>
      <c r="AS34" s="146"/>
      <c r="AT34" s="146"/>
      <c r="AU34" s="146"/>
      <c r="AV34" s="146"/>
      <c r="AW34" s="146"/>
      <c r="AX34" s="146" t="s">
        <v>61</v>
      </c>
      <c r="AY34" s="146"/>
      <c r="AZ34" s="146"/>
      <c r="BA34" s="146"/>
      <c r="BB34" s="146"/>
      <c r="BC34" s="146"/>
      <c r="BD34" s="146"/>
      <c r="BE34" s="146"/>
      <c r="BF34" s="146"/>
      <c r="BG34" s="146" t="s">
        <v>61</v>
      </c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 t="s">
        <v>61</v>
      </c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 t="s">
        <v>61</v>
      </c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 t="s">
        <v>61</v>
      </c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</row>
    <row r="35" spans="1:155" ht="10.5" customHeight="1">
      <c r="A35" s="149" t="s">
        <v>133</v>
      </c>
      <c r="B35" s="149"/>
      <c r="C35" s="149"/>
      <c r="D35" s="149"/>
      <c r="E35" s="149"/>
      <c r="F35" s="149"/>
      <c r="G35" s="152" t="s">
        <v>134</v>
      </c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46" t="s">
        <v>61</v>
      </c>
      <c r="AP35" s="146"/>
      <c r="AQ35" s="146"/>
      <c r="AR35" s="146"/>
      <c r="AS35" s="146"/>
      <c r="AT35" s="146"/>
      <c r="AU35" s="146"/>
      <c r="AV35" s="146"/>
      <c r="AW35" s="146"/>
      <c r="AX35" s="146" t="s">
        <v>61</v>
      </c>
      <c r="AY35" s="146"/>
      <c r="AZ35" s="146"/>
      <c r="BA35" s="146"/>
      <c r="BB35" s="146"/>
      <c r="BC35" s="146"/>
      <c r="BD35" s="146"/>
      <c r="BE35" s="146"/>
      <c r="BF35" s="146"/>
      <c r="BG35" s="146" t="s">
        <v>61</v>
      </c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 t="s">
        <v>61</v>
      </c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 t="s">
        <v>61</v>
      </c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 t="s">
        <v>61</v>
      </c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</row>
    <row r="36" spans="1:155" ht="10.5" customHeight="1">
      <c r="A36" s="149" t="s">
        <v>135</v>
      </c>
      <c r="B36" s="149"/>
      <c r="C36" s="149"/>
      <c r="D36" s="149"/>
      <c r="E36" s="149"/>
      <c r="F36" s="149"/>
      <c r="G36" s="152" t="s">
        <v>136</v>
      </c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46" t="s">
        <v>61</v>
      </c>
      <c r="AP36" s="146"/>
      <c r="AQ36" s="146"/>
      <c r="AR36" s="146"/>
      <c r="AS36" s="146"/>
      <c r="AT36" s="146"/>
      <c r="AU36" s="146"/>
      <c r="AV36" s="146"/>
      <c r="AW36" s="146"/>
      <c r="AX36" s="146" t="s">
        <v>61</v>
      </c>
      <c r="AY36" s="146"/>
      <c r="AZ36" s="146"/>
      <c r="BA36" s="146"/>
      <c r="BB36" s="146"/>
      <c r="BC36" s="146"/>
      <c r="BD36" s="146"/>
      <c r="BE36" s="146"/>
      <c r="BF36" s="146"/>
      <c r="BG36" s="146" t="s">
        <v>61</v>
      </c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 t="s">
        <v>61</v>
      </c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 t="s">
        <v>61</v>
      </c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 t="s">
        <v>61</v>
      </c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</row>
    <row r="37" spans="1:155" ht="10.5" customHeight="1">
      <c r="A37" s="149" t="s">
        <v>137</v>
      </c>
      <c r="B37" s="149"/>
      <c r="C37" s="149"/>
      <c r="D37" s="149"/>
      <c r="E37" s="149"/>
      <c r="F37" s="149"/>
      <c r="G37" s="152" t="s">
        <v>138</v>
      </c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46" t="s">
        <v>61</v>
      </c>
      <c r="AP37" s="146"/>
      <c r="AQ37" s="146"/>
      <c r="AR37" s="146"/>
      <c r="AS37" s="146"/>
      <c r="AT37" s="146"/>
      <c r="AU37" s="146"/>
      <c r="AV37" s="146"/>
      <c r="AW37" s="146"/>
      <c r="AX37" s="146" t="s">
        <v>61</v>
      </c>
      <c r="AY37" s="146"/>
      <c r="AZ37" s="146"/>
      <c r="BA37" s="146"/>
      <c r="BB37" s="146"/>
      <c r="BC37" s="146"/>
      <c r="BD37" s="146"/>
      <c r="BE37" s="146"/>
      <c r="BF37" s="146"/>
      <c r="BG37" s="146" t="s">
        <v>61</v>
      </c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 t="s">
        <v>61</v>
      </c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 t="s">
        <v>61</v>
      </c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 t="s">
        <v>61</v>
      </c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</row>
    <row r="38" spans="1:155" ht="10.5" customHeight="1">
      <c r="A38" s="149" t="s">
        <v>139</v>
      </c>
      <c r="B38" s="149"/>
      <c r="C38" s="149"/>
      <c r="D38" s="149"/>
      <c r="E38" s="149"/>
      <c r="F38" s="149"/>
      <c r="G38" s="152" t="s">
        <v>140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46" t="s">
        <v>61</v>
      </c>
      <c r="AP38" s="146"/>
      <c r="AQ38" s="146"/>
      <c r="AR38" s="146"/>
      <c r="AS38" s="146"/>
      <c r="AT38" s="146"/>
      <c r="AU38" s="146"/>
      <c r="AV38" s="146"/>
      <c r="AW38" s="146"/>
      <c r="AX38" s="146" t="s">
        <v>61</v>
      </c>
      <c r="AY38" s="146"/>
      <c r="AZ38" s="146"/>
      <c r="BA38" s="146"/>
      <c r="BB38" s="146"/>
      <c r="BC38" s="146"/>
      <c r="BD38" s="146"/>
      <c r="BE38" s="146"/>
      <c r="BF38" s="146"/>
      <c r="BG38" s="146" t="s">
        <v>61</v>
      </c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 t="s">
        <v>61</v>
      </c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 t="s">
        <v>61</v>
      </c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 t="s">
        <v>61</v>
      </c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</row>
    <row r="39" spans="1:155" s="13" customFormat="1" ht="10.5">
      <c r="A39" s="153"/>
      <c r="B39" s="153"/>
      <c r="C39" s="153"/>
      <c r="D39" s="153"/>
      <c r="E39" s="153"/>
      <c r="F39" s="153"/>
      <c r="G39" s="148" t="s">
        <v>141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</row>
    <row r="40" spans="1:155" ht="10.5" customHeight="1">
      <c r="A40" s="149"/>
      <c r="B40" s="149"/>
      <c r="C40" s="149"/>
      <c r="D40" s="149"/>
      <c r="E40" s="149"/>
      <c r="F40" s="149"/>
      <c r="G40" s="152" t="s">
        <v>142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</row>
    <row r="41" spans="1:155" ht="10.5" customHeight="1">
      <c r="A41" s="149"/>
      <c r="B41" s="149"/>
      <c r="C41" s="149"/>
      <c r="D41" s="149"/>
      <c r="E41" s="149"/>
      <c r="F41" s="149"/>
      <c r="G41" s="150" t="s">
        <v>143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</row>
    <row r="42" spans="1:155" ht="10.5" customHeight="1">
      <c r="A42" s="149"/>
      <c r="B42" s="149"/>
      <c r="C42" s="149"/>
      <c r="D42" s="149"/>
      <c r="E42" s="149"/>
      <c r="F42" s="149"/>
      <c r="G42" s="150" t="s">
        <v>144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</row>
    <row r="43" spans="1:155" ht="10.5" customHeight="1">
      <c r="A43" s="29"/>
      <c r="B43" s="29"/>
      <c r="C43" s="29"/>
      <c r="D43" s="29"/>
      <c r="E43" s="29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</row>
    <row r="44" spans="1:155" ht="10.5" customHeight="1">
      <c r="A44" s="29"/>
      <c r="B44" s="29"/>
      <c r="C44" s="29"/>
      <c r="D44" s="29"/>
      <c r="E44" s="29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</row>
    <row r="45" spans="6:7" s="8" customFormat="1" ht="13.5" customHeight="1">
      <c r="F45" s="9" t="s">
        <v>31</v>
      </c>
      <c r="G45" s="8" t="s">
        <v>145</v>
      </c>
    </row>
    <row r="46" spans="5:7" s="8" customFormat="1" ht="10.5">
      <c r="E46" s="9"/>
      <c r="F46" s="9" t="s">
        <v>32</v>
      </c>
      <c r="G46" s="8" t="s">
        <v>35</v>
      </c>
    </row>
  </sheetData>
  <mergeCells count="394"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CQ14:CY14"/>
    <mergeCell ref="CZ14:DH14"/>
    <mergeCell ref="DI14:DQ14"/>
    <mergeCell ref="AX14:BF14"/>
    <mergeCell ref="BG14:BO14"/>
    <mergeCell ref="BP14:BX14"/>
    <mergeCell ref="BY14:CG14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G15:AN15"/>
    <mergeCell ref="CZ39:DH39"/>
    <mergeCell ref="DI39:DQ39"/>
    <mergeCell ref="DR39:DZ39"/>
    <mergeCell ref="BG17:BO17"/>
    <mergeCell ref="BP17:BX17"/>
    <mergeCell ref="BY17:CG17"/>
    <mergeCell ref="CH17:CP17"/>
    <mergeCell ref="CQ17:CY17"/>
    <mergeCell ref="BG18:BO18"/>
    <mergeCell ref="EA39:EY39"/>
    <mergeCell ref="DI15:DQ15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A16:F16"/>
    <mergeCell ref="G16:AN16"/>
    <mergeCell ref="AO16:AW16"/>
    <mergeCell ref="AX16:BF16"/>
    <mergeCell ref="BP18:BX18"/>
    <mergeCell ref="BY18:CG18"/>
    <mergeCell ref="A17:F17"/>
    <mergeCell ref="G17:AN17"/>
    <mergeCell ref="AO17:AW17"/>
    <mergeCell ref="AX17:BF17"/>
    <mergeCell ref="A18:F18"/>
    <mergeCell ref="G18:AN18"/>
    <mergeCell ref="AO18:AW18"/>
    <mergeCell ref="AX18:BF18"/>
    <mergeCell ref="CQ19:CY19"/>
    <mergeCell ref="CH18:CP18"/>
    <mergeCell ref="CQ18:CY18"/>
    <mergeCell ref="CZ18:DH18"/>
    <mergeCell ref="CZ19:DH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DI19:DQ19"/>
    <mergeCell ref="DR19:DZ19"/>
    <mergeCell ref="DR18:DZ18"/>
    <mergeCell ref="DI18:DQ18"/>
    <mergeCell ref="CZ17:DH17"/>
    <mergeCell ref="DI17:DQ17"/>
    <mergeCell ref="DR17:DZ17"/>
    <mergeCell ref="DR15:DZ15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A31:F31"/>
    <mergeCell ref="G31:AN31"/>
    <mergeCell ref="AO31:AW31"/>
    <mergeCell ref="AX31:BF31"/>
    <mergeCell ref="DR31:DZ31"/>
    <mergeCell ref="BG31:BO31"/>
    <mergeCell ref="BP31:BX31"/>
    <mergeCell ref="BY31:CG31"/>
    <mergeCell ref="CH31:CP31"/>
    <mergeCell ref="CQ32:CY32"/>
    <mergeCell ref="CQ31:CY31"/>
    <mergeCell ref="CZ31:DH31"/>
    <mergeCell ref="DI31:DQ31"/>
    <mergeCell ref="DI32:DQ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4:CY34"/>
    <mergeCell ref="CQ33:CY33"/>
    <mergeCell ref="CZ33:DH33"/>
    <mergeCell ref="DI33:DQ33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6:CY36"/>
    <mergeCell ref="CQ35:CY35"/>
    <mergeCell ref="CZ35:DH35"/>
    <mergeCell ref="DI35:DQ35"/>
    <mergeCell ref="CZ36:DH36"/>
    <mergeCell ref="DI36:DQ36"/>
    <mergeCell ref="BG36:BO36"/>
    <mergeCell ref="BP36:BX36"/>
    <mergeCell ref="BY36:CG36"/>
    <mergeCell ref="CH36:CP36"/>
    <mergeCell ref="A36:F36"/>
    <mergeCell ref="G36:AN36"/>
    <mergeCell ref="AO36:AW36"/>
    <mergeCell ref="AX36:BF36"/>
    <mergeCell ref="DR33:DZ33"/>
    <mergeCell ref="CZ32:DH32"/>
    <mergeCell ref="DI38:DQ38"/>
    <mergeCell ref="DR38:DZ38"/>
    <mergeCell ref="DR32:DZ32"/>
    <mergeCell ref="DR36:DZ36"/>
    <mergeCell ref="DR35:DZ35"/>
    <mergeCell ref="CZ34:DH34"/>
    <mergeCell ref="DI34:DQ34"/>
    <mergeCell ref="DR34:DZ34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BG38:BO38"/>
    <mergeCell ref="BP38:BX38"/>
    <mergeCell ref="G38:AN38"/>
    <mergeCell ref="AO38:AW38"/>
    <mergeCell ref="AX38:BF38"/>
    <mergeCell ref="CZ38:DH38"/>
    <mergeCell ref="BY38:CG38"/>
    <mergeCell ref="CH38:CP38"/>
    <mergeCell ref="A39:F39"/>
    <mergeCell ref="AO39:AW39"/>
    <mergeCell ref="AX39:BF39"/>
    <mergeCell ref="BG39:BO39"/>
    <mergeCell ref="BP39:BX39"/>
    <mergeCell ref="BY39:CG39"/>
    <mergeCell ref="CH39:CP39"/>
    <mergeCell ref="A38:F38"/>
    <mergeCell ref="CQ39:CY39"/>
    <mergeCell ref="CQ38:CY38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40:DH40"/>
    <mergeCell ref="DI40:DQ40"/>
    <mergeCell ref="BG41:BO41"/>
    <mergeCell ref="BP41:BX41"/>
    <mergeCell ref="BY41:CG41"/>
    <mergeCell ref="CH41:CP41"/>
    <mergeCell ref="A41:F41"/>
    <mergeCell ref="G41:AN41"/>
    <mergeCell ref="AO41:AW41"/>
    <mergeCell ref="AX41:BF41"/>
    <mergeCell ref="DI41:DQ41"/>
    <mergeCell ref="DR41:DZ41"/>
    <mergeCell ref="DR40:DZ40"/>
    <mergeCell ref="EA40:EY40"/>
    <mergeCell ref="EA41:EY41"/>
    <mergeCell ref="BY42:CG42"/>
    <mergeCell ref="CH42:CP42"/>
    <mergeCell ref="A42:F42"/>
    <mergeCell ref="G42:AN42"/>
    <mergeCell ref="AO42:AW42"/>
    <mergeCell ref="AX42:BF42"/>
    <mergeCell ref="BG42:BO42"/>
    <mergeCell ref="BP42:BX42"/>
    <mergeCell ref="EA42:EY42"/>
    <mergeCell ref="CQ41:CY41"/>
    <mergeCell ref="CZ41:DH41"/>
    <mergeCell ref="A4:EY4"/>
    <mergeCell ref="A5:EY5"/>
    <mergeCell ref="G39:AN39"/>
    <mergeCell ref="CQ42:CY42"/>
    <mergeCell ref="CZ42:DH42"/>
    <mergeCell ref="DI42:DQ42"/>
    <mergeCell ref="DR42:DZ42"/>
    <mergeCell ref="EA15:EY15"/>
    <mergeCell ref="EA16:EY16"/>
    <mergeCell ref="EA17:EY17"/>
    <mergeCell ref="EA18:EY18"/>
    <mergeCell ref="EA19:EY19"/>
    <mergeCell ref="EA20:EY20"/>
    <mergeCell ref="EA21:EY21"/>
    <mergeCell ref="EA22:EY22"/>
    <mergeCell ref="EA23:EY23"/>
    <mergeCell ref="EA24:EY24"/>
    <mergeCell ref="EA25:EY25"/>
    <mergeCell ref="EA26:EY26"/>
    <mergeCell ref="EA27:EY27"/>
    <mergeCell ref="EA28:EY28"/>
    <mergeCell ref="EA29:EY29"/>
    <mergeCell ref="EA30:EY30"/>
    <mergeCell ref="EA31:EY31"/>
    <mergeCell ref="EA36:EY36"/>
    <mergeCell ref="EA37:EY37"/>
    <mergeCell ref="EA38:EY38"/>
    <mergeCell ref="EA32:EY32"/>
    <mergeCell ref="EA33:EY33"/>
    <mergeCell ref="EA34:EY34"/>
    <mergeCell ref="EA35:EY35"/>
  </mergeCells>
  <printOptions/>
  <pageMargins left="1.28" right="0.7086614173228347" top="0.5905511811023623" bottom="0.21" header="0.1968503937007874" footer="0.196850393700787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S45"/>
  <sheetViews>
    <sheetView view="pageBreakPreview" zoomScaleNormal="120" zoomScaleSheetLayoutView="100" workbookViewId="0" topLeftCell="A4">
      <selection activeCell="F38" sqref="F38:AI38"/>
    </sheetView>
  </sheetViews>
  <sheetFormatPr defaultColWidth="9.00390625" defaultRowHeight="12.75"/>
  <cols>
    <col min="1" max="1" width="2.75390625" style="1" customWidth="1"/>
    <col min="2" max="34" width="0.875" style="1" customWidth="1"/>
    <col min="35" max="35" width="14.125" style="1" customWidth="1"/>
    <col min="36" max="16384" width="0.875" style="1" customWidth="1"/>
  </cols>
  <sheetData>
    <row r="1" spans="149:175" s="14" customFormat="1" ht="35.25" customHeight="1">
      <c r="ES1" s="118" t="s">
        <v>146</v>
      </c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</row>
    <row r="2" spans="1:175" s="12" customFormat="1" ht="15.75">
      <c r="A2" s="161" t="s">
        <v>147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</row>
    <row r="3" spans="28:175" s="14" customFormat="1" ht="24.75" customHeight="1">
      <c r="AB3" s="1"/>
      <c r="AC3" s="1"/>
      <c r="AD3" s="1"/>
      <c r="AE3" s="1"/>
      <c r="AF3" s="1"/>
      <c r="AG3" s="1"/>
      <c r="ES3" s="162" t="s">
        <v>17</v>
      </c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</row>
    <row r="4" spans="28:175" s="14" customFormat="1" ht="15">
      <c r="AB4" s="17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</row>
    <row r="5" spans="28:175" s="14" customFormat="1" ht="15">
      <c r="AB5" s="1"/>
      <c r="ER5" s="120" t="s">
        <v>18</v>
      </c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</row>
    <row r="6" spans="146:174" s="18" customFormat="1" ht="12.75">
      <c r="EP6" s="159" t="s">
        <v>19</v>
      </c>
      <c r="EQ6" s="159"/>
      <c r="ER6" s="158"/>
      <c r="ES6" s="158"/>
      <c r="ET6" s="158"/>
      <c r="EU6" s="164" t="s">
        <v>19</v>
      </c>
      <c r="EV6" s="164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9">
        <v>20</v>
      </c>
      <c r="FI6" s="159"/>
      <c r="FJ6" s="159"/>
      <c r="FK6" s="160"/>
      <c r="FL6" s="160"/>
      <c r="FM6" s="160"/>
      <c r="FO6" s="20" t="s">
        <v>20</v>
      </c>
      <c r="FR6" s="20"/>
    </row>
    <row r="7" s="18" customFormat="1" ht="12.75">
      <c r="FS7" s="19" t="s">
        <v>21</v>
      </c>
    </row>
    <row r="9" spans="1:175" s="8" customFormat="1" ht="10.5" customHeight="1">
      <c r="A9" s="142" t="s">
        <v>148</v>
      </c>
      <c r="B9" s="142"/>
      <c r="C9" s="142"/>
      <c r="D9" s="142"/>
      <c r="E9" s="142"/>
      <c r="F9" s="142" t="s">
        <v>149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 t="s">
        <v>150</v>
      </c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 t="s">
        <v>151</v>
      </c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</row>
    <row r="10" spans="1:175" s="8" customFormat="1" ht="10.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 t="s">
        <v>93</v>
      </c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 t="s">
        <v>7</v>
      </c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 t="s">
        <v>93</v>
      </c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 t="s">
        <v>7</v>
      </c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</row>
    <row r="11" spans="1:175" s="8" customFormat="1" ht="10.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 t="s">
        <v>152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 t="s">
        <v>152</v>
      </c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 t="s">
        <v>152</v>
      </c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 t="s">
        <v>152</v>
      </c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</row>
    <row r="12" spans="1:175" s="8" customFormat="1" ht="10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3" t="s">
        <v>37</v>
      </c>
      <c r="AK12" s="143"/>
      <c r="AL12" s="143"/>
      <c r="AM12" s="143"/>
      <c r="AN12" s="143"/>
      <c r="AO12" s="143"/>
      <c r="AP12" s="143"/>
      <c r="AQ12" s="143" t="s">
        <v>38</v>
      </c>
      <c r="AR12" s="143"/>
      <c r="AS12" s="143"/>
      <c r="AT12" s="143"/>
      <c r="AU12" s="143"/>
      <c r="AV12" s="143"/>
      <c r="AW12" s="143"/>
      <c r="AX12" s="143" t="s">
        <v>39</v>
      </c>
      <c r="AY12" s="143"/>
      <c r="AZ12" s="143"/>
      <c r="BA12" s="143"/>
      <c r="BB12" s="143"/>
      <c r="BC12" s="143"/>
      <c r="BD12" s="143"/>
      <c r="BE12" s="143" t="s">
        <v>40</v>
      </c>
      <c r="BF12" s="143"/>
      <c r="BG12" s="143"/>
      <c r="BH12" s="143"/>
      <c r="BI12" s="143"/>
      <c r="BJ12" s="143"/>
      <c r="BK12" s="143"/>
      <c r="BL12" s="157" t="s">
        <v>202</v>
      </c>
      <c r="BM12" s="157"/>
      <c r="BN12" s="157"/>
      <c r="BO12" s="157"/>
      <c r="BP12" s="157"/>
      <c r="BQ12" s="157"/>
      <c r="BR12" s="157"/>
      <c r="BS12" s="143" t="s">
        <v>37</v>
      </c>
      <c r="BT12" s="143"/>
      <c r="BU12" s="143"/>
      <c r="BV12" s="143"/>
      <c r="BW12" s="143"/>
      <c r="BX12" s="143"/>
      <c r="BY12" s="143"/>
      <c r="BZ12" s="143" t="s">
        <v>38</v>
      </c>
      <c r="CA12" s="143"/>
      <c r="CB12" s="143"/>
      <c r="CC12" s="143"/>
      <c r="CD12" s="143"/>
      <c r="CE12" s="143"/>
      <c r="CF12" s="143"/>
      <c r="CG12" s="143" t="s">
        <v>39</v>
      </c>
      <c r="CH12" s="143"/>
      <c r="CI12" s="143"/>
      <c r="CJ12" s="143"/>
      <c r="CK12" s="143"/>
      <c r="CL12" s="143"/>
      <c r="CM12" s="143"/>
      <c r="CN12" s="143" t="s">
        <v>40</v>
      </c>
      <c r="CO12" s="143"/>
      <c r="CP12" s="143"/>
      <c r="CQ12" s="143"/>
      <c r="CR12" s="143"/>
      <c r="CS12" s="143"/>
      <c r="CT12" s="143"/>
      <c r="CU12" s="157" t="s">
        <v>202</v>
      </c>
      <c r="CV12" s="157"/>
      <c r="CW12" s="157"/>
      <c r="CX12" s="157"/>
      <c r="CY12" s="157"/>
      <c r="CZ12" s="157"/>
      <c r="DA12" s="157"/>
      <c r="DB12" s="143" t="s">
        <v>37</v>
      </c>
      <c r="DC12" s="143"/>
      <c r="DD12" s="143"/>
      <c r="DE12" s="143"/>
      <c r="DF12" s="143"/>
      <c r="DG12" s="143"/>
      <c r="DH12" s="143"/>
      <c r="DI12" s="143" t="s">
        <v>38</v>
      </c>
      <c r="DJ12" s="143"/>
      <c r="DK12" s="143"/>
      <c r="DL12" s="143"/>
      <c r="DM12" s="143"/>
      <c r="DN12" s="143"/>
      <c r="DO12" s="143"/>
      <c r="DP12" s="143" t="s">
        <v>39</v>
      </c>
      <c r="DQ12" s="143"/>
      <c r="DR12" s="143"/>
      <c r="DS12" s="143"/>
      <c r="DT12" s="143"/>
      <c r="DU12" s="143"/>
      <c r="DV12" s="143"/>
      <c r="DW12" s="143" t="s">
        <v>40</v>
      </c>
      <c r="DX12" s="143"/>
      <c r="DY12" s="143"/>
      <c r="DZ12" s="143"/>
      <c r="EA12" s="143"/>
      <c r="EB12" s="143"/>
      <c r="EC12" s="143"/>
      <c r="ED12" s="157" t="s">
        <v>202</v>
      </c>
      <c r="EE12" s="157"/>
      <c r="EF12" s="157"/>
      <c r="EG12" s="157"/>
      <c r="EH12" s="157"/>
      <c r="EI12" s="157"/>
      <c r="EJ12" s="157"/>
      <c r="EK12" s="143" t="s">
        <v>37</v>
      </c>
      <c r="EL12" s="143"/>
      <c r="EM12" s="143"/>
      <c r="EN12" s="143"/>
      <c r="EO12" s="143"/>
      <c r="EP12" s="143"/>
      <c r="EQ12" s="143"/>
      <c r="ER12" s="143" t="s">
        <v>38</v>
      </c>
      <c r="ES12" s="143"/>
      <c r="ET12" s="143"/>
      <c r="EU12" s="143"/>
      <c r="EV12" s="143"/>
      <c r="EW12" s="143"/>
      <c r="EX12" s="143"/>
      <c r="EY12" s="143" t="s">
        <v>39</v>
      </c>
      <c r="EZ12" s="143"/>
      <c r="FA12" s="143"/>
      <c r="FB12" s="143"/>
      <c r="FC12" s="143"/>
      <c r="FD12" s="143"/>
      <c r="FE12" s="143"/>
      <c r="FF12" s="143" t="s">
        <v>40</v>
      </c>
      <c r="FG12" s="143"/>
      <c r="FH12" s="143"/>
      <c r="FI12" s="143"/>
      <c r="FJ12" s="143"/>
      <c r="FK12" s="143"/>
      <c r="FL12" s="143"/>
      <c r="FM12" s="157" t="s">
        <v>202</v>
      </c>
      <c r="FN12" s="157"/>
      <c r="FO12" s="157"/>
      <c r="FP12" s="157"/>
      <c r="FQ12" s="157"/>
      <c r="FR12" s="157"/>
      <c r="FS12" s="157"/>
    </row>
    <row r="13" spans="1:175" s="8" customFormat="1" ht="10.5" customHeight="1">
      <c r="A13" s="143">
        <v>1</v>
      </c>
      <c r="B13" s="143"/>
      <c r="C13" s="143"/>
      <c r="D13" s="143"/>
      <c r="E13" s="143"/>
      <c r="F13" s="143">
        <v>2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>
        <v>3</v>
      </c>
      <c r="AK13" s="143"/>
      <c r="AL13" s="143"/>
      <c r="AM13" s="143"/>
      <c r="AN13" s="143"/>
      <c r="AO13" s="143"/>
      <c r="AP13" s="143"/>
      <c r="AQ13" s="143">
        <v>4</v>
      </c>
      <c r="AR13" s="143"/>
      <c r="AS13" s="143"/>
      <c r="AT13" s="143"/>
      <c r="AU13" s="143"/>
      <c r="AV13" s="143"/>
      <c r="AW13" s="143"/>
      <c r="AX13" s="143">
        <v>5</v>
      </c>
      <c r="AY13" s="143"/>
      <c r="AZ13" s="143"/>
      <c r="BA13" s="143"/>
      <c r="BB13" s="143"/>
      <c r="BC13" s="143"/>
      <c r="BD13" s="143"/>
      <c r="BE13" s="143">
        <v>6</v>
      </c>
      <c r="BF13" s="143"/>
      <c r="BG13" s="143"/>
      <c r="BH13" s="143"/>
      <c r="BI13" s="143"/>
      <c r="BJ13" s="143"/>
      <c r="BK13" s="143"/>
      <c r="BL13" s="143">
        <v>7</v>
      </c>
      <c r="BM13" s="143"/>
      <c r="BN13" s="143"/>
      <c r="BO13" s="143"/>
      <c r="BP13" s="143"/>
      <c r="BQ13" s="143"/>
      <c r="BR13" s="143"/>
      <c r="BS13" s="143">
        <v>8</v>
      </c>
      <c r="BT13" s="143"/>
      <c r="BU13" s="143"/>
      <c r="BV13" s="143"/>
      <c r="BW13" s="143"/>
      <c r="BX13" s="143"/>
      <c r="BY13" s="143"/>
      <c r="BZ13" s="143">
        <v>9</v>
      </c>
      <c r="CA13" s="143"/>
      <c r="CB13" s="143"/>
      <c r="CC13" s="143"/>
      <c r="CD13" s="143"/>
      <c r="CE13" s="143"/>
      <c r="CF13" s="143"/>
      <c r="CG13" s="143">
        <v>10</v>
      </c>
      <c r="CH13" s="143"/>
      <c r="CI13" s="143"/>
      <c r="CJ13" s="143"/>
      <c r="CK13" s="143"/>
      <c r="CL13" s="143"/>
      <c r="CM13" s="143"/>
      <c r="CN13" s="143">
        <v>11</v>
      </c>
      <c r="CO13" s="143"/>
      <c r="CP13" s="143"/>
      <c r="CQ13" s="143"/>
      <c r="CR13" s="143"/>
      <c r="CS13" s="143"/>
      <c r="CT13" s="143"/>
      <c r="CU13" s="143">
        <v>12</v>
      </c>
      <c r="CV13" s="143"/>
      <c r="CW13" s="143"/>
      <c r="CX13" s="143"/>
      <c r="CY13" s="143"/>
      <c r="CZ13" s="143"/>
      <c r="DA13" s="143"/>
      <c r="DB13" s="143">
        <v>13</v>
      </c>
      <c r="DC13" s="143"/>
      <c r="DD13" s="143"/>
      <c r="DE13" s="143"/>
      <c r="DF13" s="143"/>
      <c r="DG13" s="143"/>
      <c r="DH13" s="143"/>
      <c r="DI13" s="143">
        <v>14</v>
      </c>
      <c r="DJ13" s="143"/>
      <c r="DK13" s="143"/>
      <c r="DL13" s="143"/>
      <c r="DM13" s="143"/>
      <c r="DN13" s="143"/>
      <c r="DO13" s="143"/>
      <c r="DP13" s="143">
        <v>15</v>
      </c>
      <c r="DQ13" s="143"/>
      <c r="DR13" s="143"/>
      <c r="DS13" s="143"/>
      <c r="DT13" s="143"/>
      <c r="DU13" s="143"/>
      <c r="DV13" s="143"/>
      <c r="DW13" s="143">
        <v>16</v>
      </c>
      <c r="DX13" s="143"/>
      <c r="DY13" s="143"/>
      <c r="DZ13" s="143"/>
      <c r="EA13" s="143"/>
      <c r="EB13" s="143"/>
      <c r="EC13" s="143"/>
      <c r="ED13" s="143">
        <v>17</v>
      </c>
      <c r="EE13" s="143"/>
      <c r="EF13" s="143"/>
      <c r="EG13" s="143"/>
      <c r="EH13" s="143"/>
      <c r="EI13" s="143"/>
      <c r="EJ13" s="143"/>
      <c r="EK13" s="143">
        <v>18</v>
      </c>
      <c r="EL13" s="143"/>
      <c r="EM13" s="143"/>
      <c r="EN13" s="143"/>
      <c r="EO13" s="143"/>
      <c r="EP13" s="143"/>
      <c r="EQ13" s="143"/>
      <c r="ER13" s="143">
        <v>19</v>
      </c>
      <c r="ES13" s="143"/>
      <c r="ET13" s="143"/>
      <c r="EU13" s="143"/>
      <c r="EV13" s="143"/>
      <c r="EW13" s="143"/>
      <c r="EX13" s="143"/>
      <c r="EY13" s="143">
        <v>20</v>
      </c>
      <c r="EZ13" s="143"/>
      <c r="FA13" s="143"/>
      <c r="FB13" s="143"/>
      <c r="FC13" s="143"/>
      <c r="FD13" s="143"/>
      <c r="FE13" s="143"/>
      <c r="FF13" s="143">
        <v>21</v>
      </c>
      <c r="FG13" s="143"/>
      <c r="FH13" s="143"/>
      <c r="FI13" s="143"/>
      <c r="FJ13" s="143"/>
      <c r="FK13" s="143"/>
      <c r="FL13" s="143"/>
      <c r="FM13" s="143">
        <v>22</v>
      </c>
      <c r="FN13" s="143"/>
      <c r="FO13" s="143"/>
      <c r="FP13" s="143"/>
      <c r="FQ13" s="143"/>
      <c r="FR13" s="143"/>
      <c r="FS13" s="143"/>
    </row>
    <row r="14" spans="1:175" s="8" customFormat="1" ht="10.5">
      <c r="A14" s="73"/>
      <c r="B14" s="74"/>
      <c r="C14" s="74"/>
      <c r="D14" s="74"/>
      <c r="E14" s="75"/>
      <c r="F14" s="79" t="s">
        <v>24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1"/>
      <c r="AJ14" s="145" t="s">
        <v>61</v>
      </c>
      <c r="AK14" s="145"/>
      <c r="AL14" s="145"/>
      <c r="AM14" s="145"/>
      <c r="AN14" s="145"/>
      <c r="AO14" s="145"/>
      <c r="AP14" s="145"/>
      <c r="AQ14" s="145" t="s">
        <v>61</v>
      </c>
      <c r="AR14" s="145"/>
      <c r="AS14" s="145"/>
      <c r="AT14" s="145"/>
      <c r="AU14" s="145"/>
      <c r="AV14" s="145"/>
      <c r="AW14" s="145"/>
      <c r="AX14" s="145" t="s">
        <v>61</v>
      </c>
      <c r="AY14" s="145"/>
      <c r="AZ14" s="145"/>
      <c r="BA14" s="145"/>
      <c r="BB14" s="145"/>
      <c r="BC14" s="145"/>
      <c r="BD14" s="145"/>
      <c r="BE14" s="145" t="s">
        <v>205</v>
      </c>
      <c r="BF14" s="145"/>
      <c r="BG14" s="145"/>
      <c r="BH14" s="145"/>
      <c r="BI14" s="145"/>
      <c r="BJ14" s="145"/>
      <c r="BK14" s="145"/>
      <c r="BL14" s="145" t="s">
        <v>205</v>
      </c>
      <c r="BM14" s="145"/>
      <c r="BN14" s="145"/>
      <c r="BO14" s="145"/>
      <c r="BP14" s="145"/>
      <c r="BQ14" s="145"/>
      <c r="BR14" s="145"/>
      <c r="BS14" s="145" t="s">
        <v>61</v>
      </c>
      <c r="BT14" s="145"/>
      <c r="BU14" s="145"/>
      <c r="BV14" s="145"/>
      <c r="BW14" s="145"/>
      <c r="BX14" s="145"/>
      <c r="BY14" s="145"/>
      <c r="BZ14" s="145" t="s">
        <v>61</v>
      </c>
      <c r="CA14" s="145"/>
      <c r="CB14" s="145"/>
      <c r="CC14" s="145"/>
      <c r="CD14" s="145"/>
      <c r="CE14" s="145"/>
      <c r="CF14" s="145"/>
      <c r="CG14" s="145" t="s">
        <v>203</v>
      </c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</row>
    <row r="15" spans="1:175" ht="11.25">
      <c r="A15" s="73" t="s">
        <v>27</v>
      </c>
      <c r="B15" s="74"/>
      <c r="C15" s="74"/>
      <c r="D15" s="74"/>
      <c r="E15" s="75"/>
      <c r="F15" s="76" t="s">
        <v>25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145" t="s">
        <v>61</v>
      </c>
      <c r="AK15" s="145"/>
      <c r="AL15" s="145"/>
      <c r="AM15" s="145"/>
      <c r="AN15" s="145"/>
      <c r="AO15" s="145"/>
      <c r="AP15" s="145"/>
      <c r="AQ15" s="145" t="s">
        <v>61</v>
      </c>
      <c r="AR15" s="145"/>
      <c r="AS15" s="145"/>
      <c r="AT15" s="145"/>
      <c r="AU15" s="145"/>
      <c r="AV15" s="145"/>
      <c r="AW15" s="145"/>
      <c r="AX15" s="145" t="s">
        <v>61</v>
      </c>
      <c r="AY15" s="145"/>
      <c r="AZ15" s="145"/>
      <c r="BA15" s="145"/>
      <c r="BB15" s="145"/>
      <c r="BC15" s="145"/>
      <c r="BD15" s="145"/>
      <c r="BE15" s="145" t="s">
        <v>61</v>
      </c>
      <c r="BF15" s="145"/>
      <c r="BG15" s="145"/>
      <c r="BH15" s="145"/>
      <c r="BI15" s="145"/>
      <c r="BJ15" s="145"/>
      <c r="BK15" s="145"/>
      <c r="BL15" s="145" t="s">
        <v>61</v>
      </c>
      <c r="BM15" s="145"/>
      <c r="BN15" s="145"/>
      <c r="BO15" s="145"/>
      <c r="BP15" s="145"/>
      <c r="BQ15" s="145"/>
      <c r="BR15" s="145"/>
      <c r="BS15" s="145" t="s">
        <v>61</v>
      </c>
      <c r="BT15" s="145"/>
      <c r="BU15" s="145"/>
      <c r="BV15" s="145"/>
      <c r="BW15" s="145"/>
      <c r="BX15" s="145"/>
      <c r="BY15" s="145"/>
      <c r="BZ15" s="145" t="s">
        <v>61</v>
      </c>
      <c r="CA15" s="145"/>
      <c r="CB15" s="145"/>
      <c r="CC15" s="145"/>
      <c r="CD15" s="145"/>
      <c r="CE15" s="145"/>
      <c r="CF15" s="145"/>
      <c r="CG15" s="145" t="s">
        <v>61</v>
      </c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</row>
    <row r="16" spans="1:175" ht="21.75" customHeight="1">
      <c r="A16" s="73" t="s">
        <v>43</v>
      </c>
      <c r="B16" s="74"/>
      <c r="C16" s="74"/>
      <c r="D16" s="74"/>
      <c r="E16" s="75"/>
      <c r="F16" s="76" t="s">
        <v>26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145" t="s">
        <v>61</v>
      </c>
      <c r="AK16" s="145"/>
      <c r="AL16" s="145"/>
      <c r="AM16" s="145"/>
      <c r="AN16" s="145"/>
      <c r="AO16" s="145"/>
      <c r="AP16" s="145"/>
      <c r="AQ16" s="145" t="s">
        <v>61</v>
      </c>
      <c r="AR16" s="145"/>
      <c r="AS16" s="145"/>
      <c r="AT16" s="145"/>
      <c r="AU16" s="145"/>
      <c r="AV16" s="145"/>
      <c r="AW16" s="145"/>
      <c r="AX16" s="145" t="s">
        <v>61</v>
      </c>
      <c r="AY16" s="145"/>
      <c r="AZ16" s="145"/>
      <c r="BA16" s="145"/>
      <c r="BB16" s="145"/>
      <c r="BC16" s="145"/>
      <c r="BD16" s="145"/>
      <c r="BE16" s="145" t="s">
        <v>61</v>
      </c>
      <c r="BF16" s="145"/>
      <c r="BG16" s="145"/>
      <c r="BH16" s="145"/>
      <c r="BI16" s="145"/>
      <c r="BJ16" s="145"/>
      <c r="BK16" s="145"/>
      <c r="BL16" s="145" t="s">
        <v>61</v>
      </c>
      <c r="BM16" s="145"/>
      <c r="BN16" s="145"/>
      <c r="BO16" s="145"/>
      <c r="BP16" s="145"/>
      <c r="BQ16" s="145"/>
      <c r="BR16" s="145"/>
      <c r="BS16" s="145" t="s">
        <v>61</v>
      </c>
      <c r="BT16" s="145"/>
      <c r="BU16" s="145"/>
      <c r="BV16" s="145"/>
      <c r="BW16" s="145"/>
      <c r="BX16" s="145"/>
      <c r="BY16" s="145"/>
      <c r="BZ16" s="145" t="s">
        <v>61</v>
      </c>
      <c r="CA16" s="145"/>
      <c r="CB16" s="145"/>
      <c r="CC16" s="145"/>
      <c r="CD16" s="145"/>
      <c r="CE16" s="145"/>
      <c r="CF16" s="145"/>
      <c r="CG16" s="145" t="s">
        <v>61</v>
      </c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</row>
    <row r="17" spans="1:175" ht="11.25">
      <c r="A17" s="67"/>
      <c r="B17" s="36"/>
      <c r="C17" s="36"/>
      <c r="D17" s="36"/>
      <c r="E17" s="37"/>
      <c r="F17" s="38" t="s">
        <v>48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4"/>
      <c r="AJ17" s="145" t="s">
        <v>61</v>
      </c>
      <c r="AK17" s="145"/>
      <c r="AL17" s="145"/>
      <c r="AM17" s="145"/>
      <c r="AN17" s="145"/>
      <c r="AO17" s="145"/>
      <c r="AP17" s="145"/>
      <c r="AQ17" s="145" t="s">
        <v>61</v>
      </c>
      <c r="AR17" s="145"/>
      <c r="AS17" s="145"/>
      <c r="AT17" s="145"/>
      <c r="AU17" s="145"/>
      <c r="AV17" s="145"/>
      <c r="AW17" s="145"/>
      <c r="AX17" s="145" t="s">
        <v>61</v>
      </c>
      <c r="AY17" s="145"/>
      <c r="AZ17" s="145"/>
      <c r="BA17" s="145"/>
      <c r="BB17" s="145"/>
      <c r="BC17" s="145"/>
      <c r="BD17" s="145"/>
      <c r="BE17" s="145" t="s">
        <v>61</v>
      </c>
      <c r="BF17" s="145"/>
      <c r="BG17" s="145"/>
      <c r="BH17" s="145"/>
      <c r="BI17" s="145"/>
      <c r="BJ17" s="145"/>
      <c r="BK17" s="145"/>
      <c r="BL17" s="145" t="s">
        <v>61</v>
      </c>
      <c r="BM17" s="145"/>
      <c r="BN17" s="145"/>
      <c r="BO17" s="145"/>
      <c r="BP17" s="145"/>
      <c r="BQ17" s="145"/>
      <c r="BR17" s="145"/>
      <c r="BS17" s="145" t="s">
        <v>61</v>
      </c>
      <c r="BT17" s="145"/>
      <c r="BU17" s="145"/>
      <c r="BV17" s="145"/>
      <c r="BW17" s="145"/>
      <c r="BX17" s="145"/>
      <c r="BY17" s="145"/>
      <c r="BZ17" s="145" t="s">
        <v>61</v>
      </c>
      <c r="CA17" s="145"/>
      <c r="CB17" s="145"/>
      <c r="CC17" s="145"/>
      <c r="CD17" s="145"/>
      <c r="CE17" s="145"/>
      <c r="CF17" s="145"/>
      <c r="CG17" s="145" t="s">
        <v>61</v>
      </c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</row>
    <row r="18" spans="1:175" s="190" customFormat="1" ht="21.75" customHeight="1">
      <c r="A18" s="52" t="s">
        <v>50</v>
      </c>
      <c r="B18" s="53"/>
      <c r="C18" s="53"/>
      <c r="D18" s="53"/>
      <c r="E18" s="54"/>
      <c r="F18" s="55" t="s">
        <v>198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  <c r="AJ18" s="189" t="s">
        <v>61</v>
      </c>
      <c r="AK18" s="189"/>
      <c r="AL18" s="189"/>
      <c r="AM18" s="189"/>
      <c r="AN18" s="189"/>
      <c r="AO18" s="189"/>
      <c r="AP18" s="189"/>
      <c r="AQ18" s="189" t="s">
        <v>61</v>
      </c>
      <c r="AR18" s="189"/>
      <c r="AS18" s="189"/>
      <c r="AT18" s="189"/>
      <c r="AU18" s="189"/>
      <c r="AV18" s="189"/>
      <c r="AW18" s="189"/>
      <c r="AX18" s="189" t="s">
        <v>61</v>
      </c>
      <c r="AY18" s="189"/>
      <c r="AZ18" s="189"/>
      <c r="BA18" s="189"/>
      <c r="BB18" s="189"/>
      <c r="BC18" s="189"/>
      <c r="BD18" s="189"/>
      <c r="BE18" s="189" t="s">
        <v>61</v>
      </c>
      <c r="BF18" s="189"/>
      <c r="BG18" s="189"/>
      <c r="BH18" s="189"/>
      <c r="BI18" s="189"/>
      <c r="BJ18" s="189"/>
      <c r="BK18" s="189"/>
      <c r="BL18" s="189" t="s">
        <v>61</v>
      </c>
      <c r="BM18" s="189"/>
      <c r="BN18" s="189"/>
      <c r="BO18" s="189"/>
      <c r="BP18" s="189"/>
      <c r="BQ18" s="189"/>
      <c r="BR18" s="189"/>
      <c r="BS18" s="189" t="s">
        <v>61</v>
      </c>
      <c r="BT18" s="189"/>
      <c r="BU18" s="189"/>
      <c r="BV18" s="189"/>
      <c r="BW18" s="189"/>
      <c r="BX18" s="189"/>
      <c r="BY18" s="189"/>
      <c r="BZ18" s="189" t="s">
        <v>61</v>
      </c>
      <c r="CA18" s="189"/>
      <c r="CB18" s="189"/>
      <c r="CC18" s="189"/>
      <c r="CD18" s="189"/>
      <c r="CE18" s="189"/>
      <c r="CF18" s="189"/>
      <c r="CG18" s="189" t="s">
        <v>61</v>
      </c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</row>
    <row r="19" spans="1:175" s="190" customFormat="1" ht="21.75" customHeight="1">
      <c r="A19" s="52" t="s">
        <v>49</v>
      </c>
      <c r="B19" s="53"/>
      <c r="C19" s="53"/>
      <c r="D19" s="53"/>
      <c r="E19" s="54"/>
      <c r="F19" s="55" t="s">
        <v>51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7"/>
      <c r="AJ19" s="189" t="s">
        <v>61</v>
      </c>
      <c r="AK19" s="189"/>
      <c r="AL19" s="189"/>
      <c r="AM19" s="189"/>
      <c r="AN19" s="189"/>
      <c r="AO19" s="189"/>
      <c r="AP19" s="189"/>
      <c r="AQ19" s="189" t="s">
        <v>61</v>
      </c>
      <c r="AR19" s="189"/>
      <c r="AS19" s="189"/>
      <c r="AT19" s="189"/>
      <c r="AU19" s="189"/>
      <c r="AV19" s="189"/>
      <c r="AW19" s="189"/>
      <c r="AX19" s="189" t="s">
        <v>61</v>
      </c>
      <c r="AY19" s="189"/>
      <c r="AZ19" s="189"/>
      <c r="BA19" s="189"/>
      <c r="BB19" s="189"/>
      <c r="BC19" s="189"/>
      <c r="BD19" s="189"/>
      <c r="BE19" s="189" t="s">
        <v>61</v>
      </c>
      <c r="BF19" s="189"/>
      <c r="BG19" s="189"/>
      <c r="BH19" s="189"/>
      <c r="BI19" s="189"/>
      <c r="BJ19" s="189"/>
      <c r="BK19" s="189"/>
      <c r="BL19" s="189" t="s">
        <v>61</v>
      </c>
      <c r="BM19" s="189"/>
      <c r="BN19" s="189"/>
      <c r="BO19" s="189"/>
      <c r="BP19" s="189"/>
      <c r="BQ19" s="189"/>
      <c r="BR19" s="189"/>
      <c r="BS19" s="189" t="s">
        <v>61</v>
      </c>
      <c r="BT19" s="189"/>
      <c r="BU19" s="189"/>
      <c r="BV19" s="189"/>
      <c r="BW19" s="189"/>
      <c r="BX19" s="189"/>
      <c r="BY19" s="189"/>
      <c r="BZ19" s="189" t="s">
        <v>61</v>
      </c>
      <c r="CA19" s="189"/>
      <c r="CB19" s="189"/>
      <c r="CC19" s="189"/>
      <c r="CD19" s="189"/>
      <c r="CE19" s="189"/>
      <c r="CF19" s="189"/>
      <c r="CG19" s="189" t="s">
        <v>61</v>
      </c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</row>
    <row r="20" spans="1:175" ht="11.25">
      <c r="A20" s="67"/>
      <c r="B20" s="36"/>
      <c r="C20" s="36"/>
      <c r="D20" s="36"/>
      <c r="E20" s="37"/>
      <c r="F20" s="38" t="s">
        <v>52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4"/>
      <c r="AJ20" s="145" t="s">
        <v>61</v>
      </c>
      <c r="AK20" s="145"/>
      <c r="AL20" s="145"/>
      <c r="AM20" s="145"/>
      <c r="AN20" s="145"/>
      <c r="AO20" s="145"/>
      <c r="AP20" s="145"/>
      <c r="AQ20" s="145" t="s">
        <v>61</v>
      </c>
      <c r="AR20" s="145"/>
      <c r="AS20" s="145"/>
      <c r="AT20" s="145"/>
      <c r="AU20" s="145"/>
      <c r="AV20" s="145"/>
      <c r="AW20" s="145"/>
      <c r="AX20" s="145" t="s">
        <v>61</v>
      </c>
      <c r="AY20" s="145"/>
      <c r="AZ20" s="145"/>
      <c r="BA20" s="145"/>
      <c r="BB20" s="145"/>
      <c r="BC20" s="145"/>
      <c r="BD20" s="145"/>
      <c r="BE20" s="145" t="s">
        <v>61</v>
      </c>
      <c r="BF20" s="145"/>
      <c r="BG20" s="145"/>
      <c r="BH20" s="145"/>
      <c r="BI20" s="145"/>
      <c r="BJ20" s="145"/>
      <c r="BK20" s="145"/>
      <c r="BL20" s="145" t="s">
        <v>61</v>
      </c>
      <c r="BM20" s="145"/>
      <c r="BN20" s="145"/>
      <c r="BO20" s="145"/>
      <c r="BP20" s="145"/>
      <c r="BQ20" s="145"/>
      <c r="BR20" s="145"/>
      <c r="BS20" s="145" t="s">
        <v>61</v>
      </c>
      <c r="BT20" s="145"/>
      <c r="BU20" s="145"/>
      <c r="BV20" s="145"/>
      <c r="BW20" s="145"/>
      <c r="BX20" s="145"/>
      <c r="BY20" s="145"/>
      <c r="BZ20" s="145" t="s">
        <v>61</v>
      </c>
      <c r="CA20" s="145"/>
      <c r="CB20" s="145"/>
      <c r="CC20" s="145"/>
      <c r="CD20" s="145"/>
      <c r="CE20" s="145"/>
      <c r="CF20" s="145"/>
      <c r="CG20" s="145" t="s">
        <v>61</v>
      </c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</row>
    <row r="21" spans="1:175" s="190" customFormat="1" ht="21.75" customHeight="1">
      <c r="A21" s="52" t="s">
        <v>47</v>
      </c>
      <c r="B21" s="53"/>
      <c r="C21" s="53"/>
      <c r="D21" s="53"/>
      <c r="E21" s="54"/>
      <c r="F21" s="55" t="s">
        <v>199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/>
      <c r="AJ21" s="189" t="s">
        <v>61</v>
      </c>
      <c r="AK21" s="189"/>
      <c r="AL21" s="189"/>
      <c r="AM21" s="189"/>
      <c r="AN21" s="189"/>
      <c r="AO21" s="189"/>
      <c r="AP21" s="189"/>
      <c r="AQ21" s="189" t="s">
        <v>61</v>
      </c>
      <c r="AR21" s="189"/>
      <c r="AS21" s="189"/>
      <c r="AT21" s="189"/>
      <c r="AU21" s="189"/>
      <c r="AV21" s="189"/>
      <c r="AW21" s="189"/>
      <c r="AX21" s="189" t="s">
        <v>61</v>
      </c>
      <c r="AY21" s="189"/>
      <c r="AZ21" s="189"/>
      <c r="BA21" s="189"/>
      <c r="BB21" s="189"/>
      <c r="BC21" s="189"/>
      <c r="BD21" s="189"/>
      <c r="BE21" s="189" t="s">
        <v>61</v>
      </c>
      <c r="BF21" s="189"/>
      <c r="BG21" s="189"/>
      <c r="BH21" s="189"/>
      <c r="BI21" s="189"/>
      <c r="BJ21" s="189"/>
      <c r="BK21" s="189"/>
      <c r="BL21" s="189" t="s">
        <v>61</v>
      </c>
      <c r="BM21" s="189"/>
      <c r="BN21" s="189"/>
      <c r="BO21" s="189"/>
      <c r="BP21" s="189"/>
      <c r="BQ21" s="189"/>
      <c r="BR21" s="189"/>
      <c r="BS21" s="189" t="s">
        <v>61</v>
      </c>
      <c r="BT21" s="189"/>
      <c r="BU21" s="189"/>
      <c r="BV21" s="189"/>
      <c r="BW21" s="189"/>
      <c r="BX21" s="189"/>
      <c r="BY21" s="189"/>
      <c r="BZ21" s="189" t="s">
        <v>61</v>
      </c>
      <c r="CA21" s="189"/>
      <c r="CB21" s="189"/>
      <c r="CC21" s="189"/>
      <c r="CD21" s="189"/>
      <c r="CE21" s="189"/>
      <c r="CF21" s="189"/>
      <c r="CG21" s="189" t="s">
        <v>61</v>
      </c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</row>
    <row r="22" spans="1:175" ht="11.25">
      <c r="A22" s="67"/>
      <c r="B22" s="36"/>
      <c r="C22" s="36"/>
      <c r="D22" s="36"/>
      <c r="E22" s="37"/>
      <c r="F22" s="38" t="s">
        <v>175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4"/>
      <c r="AJ22" s="145" t="s">
        <v>61</v>
      </c>
      <c r="AK22" s="145"/>
      <c r="AL22" s="145"/>
      <c r="AM22" s="145"/>
      <c r="AN22" s="145"/>
      <c r="AO22" s="145"/>
      <c r="AP22" s="145"/>
      <c r="AQ22" s="145" t="s">
        <v>61</v>
      </c>
      <c r="AR22" s="145"/>
      <c r="AS22" s="145"/>
      <c r="AT22" s="145"/>
      <c r="AU22" s="145"/>
      <c r="AV22" s="145"/>
      <c r="AW22" s="145"/>
      <c r="AX22" s="145" t="s">
        <v>61</v>
      </c>
      <c r="AY22" s="145"/>
      <c r="AZ22" s="145"/>
      <c r="BA22" s="145"/>
      <c r="BB22" s="145"/>
      <c r="BC22" s="145"/>
      <c r="BD22" s="145"/>
      <c r="BE22" s="145" t="s">
        <v>61</v>
      </c>
      <c r="BF22" s="145"/>
      <c r="BG22" s="145"/>
      <c r="BH22" s="145"/>
      <c r="BI22" s="145"/>
      <c r="BJ22" s="145"/>
      <c r="BK22" s="145"/>
      <c r="BL22" s="145" t="s">
        <v>61</v>
      </c>
      <c r="BM22" s="145"/>
      <c r="BN22" s="145"/>
      <c r="BO22" s="145"/>
      <c r="BP22" s="145"/>
      <c r="BQ22" s="145"/>
      <c r="BR22" s="145"/>
      <c r="BS22" s="145" t="s">
        <v>61</v>
      </c>
      <c r="BT22" s="145"/>
      <c r="BU22" s="145"/>
      <c r="BV22" s="145"/>
      <c r="BW22" s="145"/>
      <c r="BX22" s="145"/>
      <c r="BY22" s="145"/>
      <c r="BZ22" s="145" t="s">
        <v>61</v>
      </c>
      <c r="CA22" s="145"/>
      <c r="CB22" s="145"/>
      <c r="CC22" s="145"/>
      <c r="CD22" s="145"/>
      <c r="CE22" s="145"/>
      <c r="CF22" s="145"/>
      <c r="CG22" s="145" t="s">
        <v>61</v>
      </c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</row>
    <row r="23" spans="1:175" s="190" customFormat="1" ht="21.75" customHeight="1">
      <c r="A23" s="52" t="s">
        <v>47</v>
      </c>
      <c r="B23" s="53"/>
      <c r="C23" s="53"/>
      <c r="D23" s="53"/>
      <c r="E23" s="54"/>
      <c r="F23" s="55" t="s">
        <v>176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7"/>
      <c r="AJ23" s="189" t="s">
        <v>61</v>
      </c>
      <c r="AK23" s="189"/>
      <c r="AL23" s="189"/>
      <c r="AM23" s="189"/>
      <c r="AN23" s="189"/>
      <c r="AO23" s="189"/>
      <c r="AP23" s="189"/>
      <c r="AQ23" s="189" t="s">
        <v>61</v>
      </c>
      <c r="AR23" s="189"/>
      <c r="AS23" s="189"/>
      <c r="AT23" s="189"/>
      <c r="AU23" s="189"/>
      <c r="AV23" s="189"/>
      <c r="AW23" s="189"/>
      <c r="AX23" s="189" t="s">
        <v>61</v>
      </c>
      <c r="AY23" s="189"/>
      <c r="AZ23" s="189"/>
      <c r="BA23" s="189"/>
      <c r="BB23" s="189"/>
      <c r="BC23" s="189"/>
      <c r="BD23" s="189"/>
      <c r="BE23" s="189" t="s">
        <v>61</v>
      </c>
      <c r="BF23" s="189"/>
      <c r="BG23" s="189"/>
      <c r="BH23" s="189"/>
      <c r="BI23" s="189"/>
      <c r="BJ23" s="189"/>
      <c r="BK23" s="189"/>
      <c r="BL23" s="189" t="s">
        <v>61</v>
      </c>
      <c r="BM23" s="189"/>
      <c r="BN23" s="189"/>
      <c r="BO23" s="189"/>
      <c r="BP23" s="189"/>
      <c r="BQ23" s="189"/>
      <c r="BR23" s="189"/>
      <c r="BS23" s="189" t="s">
        <v>61</v>
      </c>
      <c r="BT23" s="189"/>
      <c r="BU23" s="189"/>
      <c r="BV23" s="189"/>
      <c r="BW23" s="189"/>
      <c r="BX23" s="189"/>
      <c r="BY23" s="189"/>
      <c r="BZ23" s="189" t="s">
        <v>61</v>
      </c>
      <c r="CA23" s="189"/>
      <c r="CB23" s="189"/>
      <c r="CC23" s="189"/>
      <c r="CD23" s="189"/>
      <c r="CE23" s="189"/>
      <c r="CF23" s="189"/>
      <c r="CG23" s="189" t="s">
        <v>61</v>
      </c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</row>
    <row r="24" spans="1:175" s="190" customFormat="1" ht="11.25">
      <c r="A24" s="52" t="s">
        <v>53</v>
      </c>
      <c r="B24" s="53"/>
      <c r="C24" s="53"/>
      <c r="D24" s="53"/>
      <c r="E24" s="54"/>
      <c r="F24" s="55" t="s">
        <v>177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/>
      <c r="AJ24" s="189" t="s">
        <v>61</v>
      </c>
      <c r="AK24" s="189"/>
      <c r="AL24" s="189"/>
      <c r="AM24" s="189"/>
      <c r="AN24" s="189"/>
      <c r="AO24" s="189"/>
      <c r="AP24" s="189"/>
      <c r="AQ24" s="189" t="s">
        <v>61</v>
      </c>
      <c r="AR24" s="189"/>
      <c r="AS24" s="189"/>
      <c r="AT24" s="189"/>
      <c r="AU24" s="189"/>
      <c r="AV24" s="189"/>
      <c r="AW24" s="189"/>
      <c r="AX24" s="189" t="s">
        <v>61</v>
      </c>
      <c r="AY24" s="189"/>
      <c r="AZ24" s="189"/>
      <c r="BA24" s="189"/>
      <c r="BB24" s="189"/>
      <c r="BC24" s="189"/>
      <c r="BD24" s="189"/>
      <c r="BE24" s="189" t="s">
        <v>61</v>
      </c>
      <c r="BF24" s="189"/>
      <c r="BG24" s="189"/>
      <c r="BH24" s="189"/>
      <c r="BI24" s="189"/>
      <c r="BJ24" s="189"/>
      <c r="BK24" s="189"/>
      <c r="BL24" s="189" t="s">
        <v>61</v>
      </c>
      <c r="BM24" s="189"/>
      <c r="BN24" s="189"/>
      <c r="BO24" s="189"/>
      <c r="BP24" s="189"/>
      <c r="BQ24" s="189"/>
      <c r="BR24" s="189"/>
      <c r="BS24" s="189" t="s">
        <v>61</v>
      </c>
      <c r="BT24" s="189"/>
      <c r="BU24" s="189"/>
      <c r="BV24" s="189"/>
      <c r="BW24" s="189"/>
      <c r="BX24" s="189"/>
      <c r="BY24" s="189"/>
      <c r="BZ24" s="189" t="s">
        <v>61</v>
      </c>
      <c r="CA24" s="189"/>
      <c r="CB24" s="189"/>
      <c r="CC24" s="189"/>
      <c r="CD24" s="189"/>
      <c r="CE24" s="189"/>
      <c r="CF24" s="189"/>
      <c r="CG24" s="189" t="s">
        <v>61</v>
      </c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</row>
    <row r="25" spans="1:175" s="190" customFormat="1" ht="11.25">
      <c r="A25" s="52" t="s">
        <v>54</v>
      </c>
      <c r="B25" s="53"/>
      <c r="C25" s="53"/>
      <c r="D25" s="53"/>
      <c r="E25" s="54"/>
      <c r="F25" s="55" t="s">
        <v>178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J25" s="189" t="s">
        <v>61</v>
      </c>
      <c r="AK25" s="189"/>
      <c r="AL25" s="189"/>
      <c r="AM25" s="189"/>
      <c r="AN25" s="189"/>
      <c r="AO25" s="189"/>
      <c r="AP25" s="189"/>
      <c r="AQ25" s="189" t="s">
        <v>61</v>
      </c>
      <c r="AR25" s="189"/>
      <c r="AS25" s="189"/>
      <c r="AT25" s="189"/>
      <c r="AU25" s="189"/>
      <c r="AV25" s="189"/>
      <c r="AW25" s="189"/>
      <c r="AX25" s="189" t="s">
        <v>61</v>
      </c>
      <c r="AY25" s="189"/>
      <c r="AZ25" s="189"/>
      <c r="BA25" s="189"/>
      <c r="BB25" s="189"/>
      <c r="BC25" s="189"/>
      <c r="BD25" s="189"/>
      <c r="BE25" s="189" t="s">
        <v>61</v>
      </c>
      <c r="BF25" s="189"/>
      <c r="BG25" s="189"/>
      <c r="BH25" s="189"/>
      <c r="BI25" s="189"/>
      <c r="BJ25" s="189"/>
      <c r="BK25" s="189"/>
      <c r="BL25" s="189" t="s">
        <v>61</v>
      </c>
      <c r="BM25" s="189"/>
      <c r="BN25" s="189"/>
      <c r="BO25" s="189"/>
      <c r="BP25" s="189"/>
      <c r="BQ25" s="189"/>
      <c r="BR25" s="189"/>
      <c r="BS25" s="189" t="s">
        <v>61</v>
      </c>
      <c r="BT25" s="189"/>
      <c r="BU25" s="189"/>
      <c r="BV25" s="189"/>
      <c r="BW25" s="189"/>
      <c r="BX25" s="189"/>
      <c r="BY25" s="189"/>
      <c r="BZ25" s="189" t="s">
        <v>61</v>
      </c>
      <c r="CA25" s="189"/>
      <c r="CB25" s="189"/>
      <c r="CC25" s="189"/>
      <c r="CD25" s="189"/>
      <c r="CE25" s="189"/>
      <c r="CF25" s="189"/>
      <c r="CG25" s="189" t="s">
        <v>61</v>
      </c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</row>
    <row r="26" spans="1:175" s="190" customFormat="1" ht="11.25">
      <c r="A26" s="52" t="s">
        <v>55</v>
      </c>
      <c r="B26" s="53"/>
      <c r="C26" s="53"/>
      <c r="D26" s="53"/>
      <c r="E26" s="54"/>
      <c r="F26" s="55" t="s">
        <v>179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  <c r="AJ26" s="189" t="s">
        <v>61</v>
      </c>
      <c r="AK26" s="189"/>
      <c r="AL26" s="189"/>
      <c r="AM26" s="189"/>
      <c r="AN26" s="189"/>
      <c r="AO26" s="189"/>
      <c r="AP26" s="189"/>
      <c r="AQ26" s="189" t="s">
        <v>61</v>
      </c>
      <c r="AR26" s="189"/>
      <c r="AS26" s="189"/>
      <c r="AT26" s="189"/>
      <c r="AU26" s="189"/>
      <c r="AV26" s="189"/>
      <c r="AW26" s="189"/>
      <c r="AX26" s="189" t="s">
        <v>61</v>
      </c>
      <c r="AY26" s="189"/>
      <c r="AZ26" s="189"/>
      <c r="BA26" s="189"/>
      <c r="BB26" s="189"/>
      <c r="BC26" s="189"/>
      <c r="BD26" s="189"/>
      <c r="BE26" s="189" t="s">
        <v>61</v>
      </c>
      <c r="BF26" s="189"/>
      <c r="BG26" s="189"/>
      <c r="BH26" s="189"/>
      <c r="BI26" s="189"/>
      <c r="BJ26" s="189"/>
      <c r="BK26" s="189"/>
      <c r="BL26" s="189" t="s">
        <v>61</v>
      </c>
      <c r="BM26" s="189"/>
      <c r="BN26" s="189"/>
      <c r="BO26" s="189"/>
      <c r="BP26" s="189"/>
      <c r="BQ26" s="189"/>
      <c r="BR26" s="189"/>
      <c r="BS26" s="189" t="s">
        <v>61</v>
      </c>
      <c r="BT26" s="189"/>
      <c r="BU26" s="189"/>
      <c r="BV26" s="189"/>
      <c r="BW26" s="189"/>
      <c r="BX26" s="189"/>
      <c r="BY26" s="189"/>
      <c r="BZ26" s="189" t="s">
        <v>61</v>
      </c>
      <c r="CA26" s="189"/>
      <c r="CB26" s="189"/>
      <c r="CC26" s="189"/>
      <c r="CD26" s="189"/>
      <c r="CE26" s="189"/>
      <c r="CF26" s="189"/>
      <c r="CG26" s="189" t="s">
        <v>61</v>
      </c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</row>
    <row r="27" spans="1:175" ht="11.25">
      <c r="A27" s="73" t="s">
        <v>44</v>
      </c>
      <c r="B27" s="74"/>
      <c r="C27" s="74"/>
      <c r="D27" s="74"/>
      <c r="E27" s="75"/>
      <c r="F27" s="76" t="s">
        <v>195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8"/>
      <c r="AJ27" s="145" t="s">
        <v>61</v>
      </c>
      <c r="AK27" s="145"/>
      <c r="AL27" s="145"/>
      <c r="AM27" s="145"/>
      <c r="AN27" s="145"/>
      <c r="AO27" s="145"/>
      <c r="AP27" s="145"/>
      <c r="AQ27" s="145" t="s">
        <v>61</v>
      </c>
      <c r="AR27" s="145"/>
      <c r="AS27" s="145"/>
      <c r="AT27" s="145"/>
      <c r="AU27" s="145"/>
      <c r="AV27" s="145"/>
      <c r="AW27" s="145"/>
      <c r="AX27" s="145" t="s">
        <v>61</v>
      </c>
      <c r="AY27" s="145"/>
      <c r="AZ27" s="145"/>
      <c r="BA27" s="145"/>
      <c r="BB27" s="145"/>
      <c r="BC27" s="145"/>
      <c r="BD27" s="145"/>
      <c r="BE27" s="145" t="s">
        <v>61</v>
      </c>
      <c r="BF27" s="145"/>
      <c r="BG27" s="145"/>
      <c r="BH27" s="145"/>
      <c r="BI27" s="145"/>
      <c r="BJ27" s="145"/>
      <c r="BK27" s="145"/>
      <c r="BL27" s="145" t="s">
        <v>61</v>
      </c>
      <c r="BM27" s="145"/>
      <c r="BN27" s="145"/>
      <c r="BO27" s="145"/>
      <c r="BP27" s="145"/>
      <c r="BQ27" s="145"/>
      <c r="BR27" s="145"/>
      <c r="BS27" s="145" t="s">
        <v>61</v>
      </c>
      <c r="BT27" s="145"/>
      <c r="BU27" s="145"/>
      <c r="BV27" s="145"/>
      <c r="BW27" s="145"/>
      <c r="BX27" s="145"/>
      <c r="BY27" s="145"/>
      <c r="BZ27" s="145" t="s">
        <v>61</v>
      </c>
      <c r="CA27" s="145"/>
      <c r="CB27" s="145"/>
      <c r="CC27" s="145"/>
      <c r="CD27" s="145"/>
      <c r="CE27" s="145"/>
      <c r="CF27" s="145"/>
      <c r="CG27" s="145" t="s">
        <v>61</v>
      </c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</row>
    <row r="28" spans="1:175" s="190" customFormat="1" ht="11.25">
      <c r="A28" s="52" t="s">
        <v>47</v>
      </c>
      <c r="B28" s="53"/>
      <c r="C28" s="53"/>
      <c r="D28" s="53"/>
      <c r="E28" s="54"/>
      <c r="F28" s="55" t="s">
        <v>183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7"/>
      <c r="AJ28" s="189" t="s">
        <v>61</v>
      </c>
      <c r="AK28" s="189"/>
      <c r="AL28" s="189"/>
      <c r="AM28" s="189"/>
      <c r="AN28" s="189"/>
      <c r="AO28" s="189"/>
      <c r="AP28" s="189"/>
      <c r="AQ28" s="189" t="s">
        <v>61</v>
      </c>
      <c r="AR28" s="189"/>
      <c r="AS28" s="189"/>
      <c r="AT28" s="189"/>
      <c r="AU28" s="189"/>
      <c r="AV28" s="189"/>
      <c r="AW28" s="189"/>
      <c r="AX28" s="189" t="s">
        <v>61</v>
      </c>
      <c r="AY28" s="189"/>
      <c r="AZ28" s="189"/>
      <c r="BA28" s="189"/>
      <c r="BB28" s="189"/>
      <c r="BC28" s="189"/>
      <c r="BD28" s="189"/>
      <c r="BE28" s="189" t="s">
        <v>61</v>
      </c>
      <c r="BF28" s="189"/>
      <c r="BG28" s="189"/>
      <c r="BH28" s="189"/>
      <c r="BI28" s="189"/>
      <c r="BJ28" s="189"/>
      <c r="BK28" s="189"/>
      <c r="BL28" s="189" t="s">
        <v>61</v>
      </c>
      <c r="BM28" s="189"/>
      <c r="BN28" s="189"/>
      <c r="BO28" s="189"/>
      <c r="BP28" s="189"/>
      <c r="BQ28" s="189"/>
      <c r="BR28" s="189"/>
      <c r="BS28" s="189" t="s">
        <v>61</v>
      </c>
      <c r="BT28" s="189"/>
      <c r="BU28" s="189"/>
      <c r="BV28" s="189"/>
      <c r="BW28" s="189"/>
      <c r="BX28" s="189"/>
      <c r="BY28" s="189"/>
      <c r="BZ28" s="189" t="s">
        <v>61</v>
      </c>
      <c r="CA28" s="189"/>
      <c r="CB28" s="189"/>
      <c r="CC28" s="189"/>
      <c r="CD28" s="189"/>
      <c r="CE28" s="189"/>
      <c r="CF28" s="189"/>
      <c r="CG28" s="189" t="s">
        <v>61</v>
      </c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</row>
    <row r="29" spans="1:175" ht="21.75" customHeight="1">
      <c r="A29" s="73" t="s">
        <v>56</v>
      </c>
      <c r="B29" s="74"/>
      <c r="C29" s="74"/>
      <c r="D29" s="74"/>
      <c r="E29" s="75"/>
      <c r="F29" s="76" t="s">
        <v>57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  <c r="AJ29" s="145" t="s">
        <v>61</v>
      </c>
      <c r="AK29" s="145"/>
      <c r="AL29" s="145"/>
      <c r="AM29" s="145"/>
      <c r="AN29" s="145"/>
      <c r="AO29" s="145"/>
      <c r="AP29" s="145"/>
      <c r="AQ29" s="145" t="s">
        <v>61</v>
      </c>
      <c r="AR29" s="145"/>
      <c r="AS29" s="145"/>
      <c r="AT29" s="145"/>
      <c r="AU29" s="145"/>
      <c r="AV29" s="145"/>
      <c r="AW29" s="145"/>
      <c r="AX29" s="145" t="s">
        <v>61</v>
      </c>
      <c r="AY29" s="145"/>
      <c r="AZ29" s="145"/>
      <c r="BA29" s="145"/>
      <c r="BB29" s="145"/>
      <c r="BC29" s="145"/>
      <c r="BD29" s="145"/>
      <c r="BE29" s="145" t="s">
        <v>61</v>
      </c>
      <c r="BF29" s="145"/>
      <c r="BG29" s="145"/>
      <c r="BH29" s="145"/>
      <c r="BI29" s="145"/>
      <c r="BJ29" s="145"/>
      <c r="BK29" s="145"/>
      <c r="BL29" s="145" t="s">
        <v>61</v>
      </c>
      <c r="BM29" s="145"/>
      <c r="BN29" s="145"/>
      <c r="BO29" s="145"/>
      <c r="BP29" s="145"/>
      <c r="BQ29" s="145"/>
      <c r="BR29" s="145"/>
      <c r="BS29" s="145" t="s">
        <v>61</v>
      </c>
      <c r="BT29" s="145"/>
      <c r="BU29" s="145"/>
      <c r="BV29" s="145"/>
      <c r="BW29" s="145"/>
      <c r="BX29" s="145"/>
      <c r="BY29" s="145"/>
      <c r="BZ29" s="145" t="s">
        <v>61</v>
      </c>
      <c r="CA29" s="145"/>
      <c r="CB29" s="145"/>
      <c r="CC29" s="145"/>
      <c r="CD29" s="145"/>
      <c r="CE29" s="145"/>
      <c r="CF29" s="145"/>
      <c r="CG29" s="145" t="s">
        <v>61</v>
      </c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</row>
    <row r="30" spans="1:175" s="190" customFormat="1" ht="21.75" customHeight="1">
      <c r="A30" s="52" t="s">
        <v>47</v>
      </c>
      <c r="B30" s="53"/>
      <c r="C30" s="53"/>
      <c r="D30" s="53"/>
      <c r="E30" s="54"/>
      <c r="F30" s="55" t="s">
        <v>184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7"/>
      <c r="AJ30" s="189" t="s">
        <v>61</v>
      </c>
      <c r="AK30" s="189"/>
      <c r="AL30" s="189"/>
      <c r="AM30" s="189"/>
      <c r="AN30" s="189"/>
      <c r="AO30" s="189"/>
      <c r="AP30" s="189"/>
      <c r="AQ30" s="189" t="s">
        <v>61</v>
      </c>
      <c r="AR30" s="189"/>
      <c r="AS30" s="189"/>
      <c r="AT30" s="189"/>
      <c r="AU30" s="189"/>
      <c r="AV30" s="189"/>
      <c r="AW30" s="189"/>
      <c r="AX30" s="189" t="s">
        <v>61</v>
      </c>
      <c r="AY30" s="189"/>
      <c r="AZ30" s="189"/>
      <c r="BA30" s="189"/>
      <c r="BB30" s="189"/>
      <c r="BC30" s="189"/>
      <c r="BD30" s="189"/>
      <c r="BE30" s="189" t="s">
        <v>61</v>
      </c>
      <c r="BF30" s="189"/>
      <c r="BG30" s="189"/>
      <c r="BH30" s="189"/>
      <c r="BI30" s="189"/>
      <c r="BJ30" s="189"/>
      <c r="BK30" s="189"/>
      <c r="BL30" s="189" t="s">
        <v>61</v>
      </c>
      <c r="BM30" s="189"/>
      <c r="BN30" s="189"/>
      <c r="BO30" s="189"/>
      <c r="BP30" s="189"/>
      <c r="BQ30" s="189"/>
      <c r="BR30" s="189"/>
      <c r="BS30" s="189" t="s">
        <v>61</v>
      </c>
      <c r="BT30" s="189"/>
      <c r="BU30" s="189"/>
      <c r="BV30" s="189"/>
      <c r="BW30" s="189"/>
      <c r="BX30" s="189"/>
      <c r="BY30" s="189"/>
      <c r="BZ30" s="189" t="s">
        <v>61</v>
      </c>
      <c r="CA30" s="189"/>
      <c r="CB30" s="189"/>
      <c r="CC30" s="189"/>
      <c r="CD30" s="189"/>
      <c r="CE30" s="189"/>
      <c r="CF30" s="189"/>
      <c r="CG30" s="189" t="s">
        <v>61</v>
      </c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189"/>
      <c r="FK30" s="189"/>
      <c r="FL30" s="189"/>
      <c r="FM30" s="189"/>
      <c r="FN30" s="189"/>
      <c r="FO30" s="189"/>
      <c r="FP30" s="189"/>
      <c r="FQ30" s="189"/>
      <c r="FR30" s="189"/>
      <c r="FS30" s="189"/>
    </row>
    <row r="31" spans="1:175" s="190" customFormat="1" ht="21.75" customHeight="1">
      <c r="A31" s="52" t="s">
        <v>53</v>
      </c>
      <c r="B31" s="53"/>
      <c r="C31" s="53"/>
      <c r="D31" s="53"/>
      <c r="E31" s="54"/>
      <c r="F31" s="55" t="s">
        <v>185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J31" s="189" t="s">
        <v>61</v>
      </c>
      <c r="AK31" s="189"/>
      <c r="AL31" s="189"/>
      <c r="AM31" s="189"/>
      <c r="AN31" s="189"/>
      <c r="AO31" s="189"/>
      <c r="AP31" s="189"/>
      <c r="AQ31" s="189" t="s">
        <v>61</v>
      </c>
      <c r="AR31" s="189"/>
      <c r="AS31" s="189"/>
      <c r="AT31" s="189"/>
      <c r="AU31" s="189"/>
      <c r="AV31" s="189"/>
      <c r="AW31" s="189"/>
      <c r="AX31" s="189" t="s">
        <v>61</v>
      </c>
      <c r="AY31" s="189"/>
      <c r="AZ31" s="189"/>
      <c r="BA31" s="189"/>
      <c r="BB31" s="189"/>
      <c r="BC31" s="189"/>
      <c r="BD31" s="189"/>
      <c r="BE31" s="189" t="s">
        <v>61</v>
      </c>
      <c r="BF31" s="189"/>
      <c r="BG31" s="189"/>
      <c r="BH31" s="189"/>
      <c r="BI31" s="189"/>
      <c r="BJ31" s="189"/>
      <c r="BK31" s="189"/>
      <c r="BL31" s="189" t="s">
        <v>61</v>
      </c>
      <c r="BM31" s="189"/>
      <c r="BN31" s="189"/>
      <c r="BO31" s="189"/>
      <c r="BP31" s="189"/>
      <c r="BQ31" s="189"/>
      <c r="BR31" s="189"/>
      <c r="BS31" s="189" t="s">
        <v>61</v>
      </c>
      <c r="BT31" s="189"/>
      <c r="BU31" s="189"/>
      <c r="BV31" s="189"/>
      <c r="BW31" s="189"/>
      <c r="BX31" s="189"/>
      <c r="BY31" s="189"/>
      <c r="BZ31" s="189" t="s">
        <v>61</v>
      </c>
      <c r="CA31" s="189"/>
      <c r="CB31" s="189"/>
      <c r="CC31" s="189"/>
      <c r="CD31" s="189"/>
      <c r="CE31" s="189"/>
      <c r="CF31" s="189"/>
      <c r="CG31" s="189" t="s">
        <v>61</v>
      </c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</row>
    <row r="32" spans="1:175" s="190" customFormat="1" ht="11.25">
      <c r="A32" s="52" t="s">
        <v>186</v>
      </c>
      <c r="B32" s="53"/>
      <c r="C32" s="53"/>
      <c r="D32" s="53"/>
      <c r="E32" s="54"/>
      <c r="F32" s="55" t="s">
        <v>187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J32" s="189" t="s">
        <v>61</v>
      </c>
      <c r="AK32" s="189"/>
      <c r="AL32" s="189"/>
      <c r="AM32" s="189"/>
      <c r="AN32" s="189"/>
      <c r="AO32" s="189"/>
      <c r="AP32" s="189"/>
      <c r="AQ32" s="189" t="s">
        <v>61</v>
      </c>
      <c r="AR32" s="189"/>
      <c r="AS32" s="189"/>
      <c r="AT32" s="189"/>
      <c r="AU32" s="189"/>
      <c r="AV32" s="189"/>
      <c r="AW32" s="189"/>
      <c r="AX32" s="189" t="s">
        <v>61</v>
      </c>
      <c r="AY32" s="189"/>
      <c r="AZ32" s="189"/>
      <c r="BA32" s="189"/>
      <c r="BB32" s="189"/>
      <c r="BC32" s="189"/>
      <c r="BD32" s="189"/>
      <c r="BE32" s="189" t="s">
        <v>61</v>
      </c>
      <c r="BF32" s="189"/>
      <c r="BG32" s="189"/>
      <c r="BH32" s="189"/>
      <c r="BI32" s="189"/>
      <c r="BJ32" s="189"/>
      <c r="BK32" s="189"/>
      <c r="BL32" s="189" t="s">
        <v>61</v>
      </c>
      <c r="BM32" s="189"/>
      <c r="BN32" s="189"/>
      <c r="BO32" s="189"/>
      <c r="BP32" s="189"/>
      <c r="BQ32" s="189"/>
      <c r="BR32" s="189"/>
      <c r="BS32" s="189" t="s">
        <v>61</v>
      </c>
      <c r="BT32" s="189"/>
      <c r="BU32" s="189"/>
      <c r="BV32" s="189"/>
      <c r="BW32" s="189"/>
      <c r="BX32" s="189"/>
      <c r="BY32" s="189"/>
      <c r="BZ32" s="189" t="s">
        <v>61</v>
      </c>
      <c r="CA32" s="189"/>
      <c r="CB32" s="189"/>
      <c r="CC32" s="189"/>
      <c r="CD32" s="189"/>
      <c r="CE32" s="189"/>
      <c r="CF32" s="189"/>
      <c r="CG32" s="189" t="s">
        <v>61</v>
      </c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</row>
    <row r="33" spans="1:175" ht="11.25">
      <c r="A33" s="73" t="s">
        <v>180</v>
      </c>
      <c r="B33" s="74"/>
      <c r="C33" s="74"/>
      <c r="D33" s="74"/>
      <c r="E33" s="75"/>
      <c r="F33" s="76" t="s">
        <v>181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J33" s="145" t="s">
        <v>61</v>
      </c>
      <c r="AK33" s="145"/>
      <c r="AL33" s="145"/>
      <c r="AM33" s="145"/>
      <c r="AN33" s="145"/>
      <c r="AO33" s="145"/>
      <c r="AP33" s="145"/>
      <c r="AQ33" s="145" t="s">
        <v>61</v>
      </c>
      <c r="AR33" s="145"/>
      <c r="AS33" s="145"/>
      <c r="AT33" s="145"/>
      <c r="AU33" s="145"/>
      <c r="AV33" s="145"/>
      <c r="AW33" s="145"/>
      <c r="AX33" s="145" t="s">
        <v>61</v>
      </c>
      <c r="AY33" s="145"/>
      <c r="AZ33" s="145"/>
      <c r="BA33" s="145"/>
      <c r="BB33" s="145"/>
      <c r="BC33" s="145"/>
      <c r="BD33" s="145"/>
      <c r="BE33" s="145" t="s">
        <v>61</v>
      </c>
      <c r="BF33" s="145"/>
      <c r="BG33" s="145"/>
      <c r="BH33" s="145"/>
      <c r="BI33" s="145"/>
      <c r="BJ33" s="145"/>
      <c r="BK33" s="145"/>
      <c r="BL33" s="145" t="s">
        <v>61</v>
      </c>
      <c r="BM33" s="145"/>
      <c r="BN33" s="145"/>
      <c r="BO33" s="145"/>
      <c r="BP33" s="145"/>
      <c r="BQ33" s="145"/>
      <c r="BR33" s="145"/>
      <c r="BS33" s="145" t="s">
        <v>61</v>
      </c>
      <c r="BT33" s="145"/>
      <c r="BU33" s="145"/>
      <c r="BV33" s="145"/>
      <c r="BW33" s="145"/>
      <c r="BX33" s="145"/>
      <c r="BY33" s="145"/>
      <c r="BZ33" s="145" t="s">
        <v>61</v>
      </c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</row>
    <row r="34" spans="1:175" s="190" customFormat="1" ht="11.25">
      <c r="A34" s="52" t="s">
        <v>47</v>
      </c>
      <c r="B34" s="53"/>
      <c r="C34" s="53"/>
      <c r="D34" s="53"/>
      <c r="E34" s="54"/>
      <c r="F34" s="55" t="s">
        <v>58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7"/>
      <c r="AJ34" s="189" t="s">
        <v>61</v>
      </c>
      <c r="AK34" s="189"/>
      <c r="AL34" s="189"/>
      <c r="AM34" s="189"/>
      <c r="AN34" s="189"/>
      <c r="AO34" s="189"/>
      <c r="AP34" s="189"/>
      <c r="AQ34" s="189" t="s">
        <v>61</v>
      </c>
      <c r="AR34" s="189"/>
      <c r="AS34" s="189"/>
      <c r="AT34" s="189"/>
      <c r="AU34" s="189"/>
      <c r="AV34" s="189"/>
      <c r="AW34" s="189"/>
      <c r="AX34" s="189" t="s">
        <v>61</v>
      </c>
      <c r="AY34" s="189"/>
      <c r="AZ34" s="189"/>
      <c r="BA34" s="189"/>
      <c r="BB34" s="189"/>
      <c r="BC34" s="189"/>
      <c r="BD34" s="189"/>
      <c r="BE34" s="189" t="s">
        <v>61</v>
      </c>
      <c r="BF34" s="189"/>
      <c r="BG34" s="189"/>
      <c r="BH34" s="189"/>
      <c r="BI34" s="189"/>
      <c r="BJ34" s="189"/>
      <c r="BK34" s="189"/>
      <c r="BL34" s="189" t="s">
        <v>61</v>
      </c>
      <c r="BM34" s="189"/>
      <c r="BN34" s="189"/>
      <c r="BO34" s="189"/>
      <c r="BP34" s="189"/>
      <c r="BQ34" s="189"/>
      <c r="BR34" s="189"/>
      <c r="BS34" s="189" t="s">
        <v>61</v>
      </c>
      <c r="BT34" s="189"/>
      <c r="BU34" s="189"/>
      <c r="BV34" s="189"/>
      <c r="BW34" s="189"/>
      <c r="BX34" s="189"/>
      <c r="BY34" s="189"/>
      <c r="BZ34" s="189" t="s">
        <v>61</v>
      </c>
      <c r="CA34" s="189"/>
      <c r="CB34" s="189"/>
      <c r="CC34" s="189"/>
      <c r="CD34" s="189"/>
      <c r="CE34" s="189"/>
      <c r="CF34" s="189"/>
      <c r="CG34" s="189" t="s">
        <v>61</v>
      </c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</row>
    <row r="35" spans="1:175" s="190" customFormat="1" ht="23.25" customHeight="1">
      <c r="A35" s="52" t="s">
        <v>49</v>
      </c>
      <c r="B35" s="53"/>
      <c r="C35" s="53"/>
      <c r="D35" s="53"/>
      <c r="E35" s="54"/>
      <c r="F35" s="55" t="s">
        <v>200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/>
      <c r="AJ35" s="189" t="s">
        <v>61</v>
      </c>
      <c r="AK35" s="189"/>
      <c r="AL35" s="189"/>
      <c r="AM35" s="189"/>
      <c r="AN35" s="189"/>
      <c r="AO35" s="189"/>
      <c r="AP35" s="189"/>
      <c r="AQ35" s="189" t="s">
        <v>61</v>
      </c>
      <c r="AR35" s="189"/>
      <c r="AS35" s="189"/>
      <c r="AT35" s="189"/>
      <c r="AU35" s="189"/>
      <c r="AV35" s="189"/>
      <c r="AW35" s="189"/>
      <c r="AX35" s="189" t="s">
        <v>61</v>
      </c>
      <c r="AY35" s="189"/>
      <c r="AZ35" s="189"/>
      <c r="BA35" s="189"/>
      <c r="BB35" s="189"/>
      <c r="BC35" s="189"/>
      <c r="BD35" s="189"/>
      <c r="BE35" s="189" t="s">
        <v>61</v>
      </c>
      <c r="BF35" s="189"/>
      <c r="BG35" s="189"/>
      <c r="BH35" s="189"/>
      <c r="BI35" s="189"/>
      <c r="BJ35" s="189"/>
      <c r="BK35" s="189"/>
      <c r="BL35" s="189" t="s">
        <v>61</v>
      </c>
      <c r="BM35" s="189"/>
      <c r="BN35" s="189"/>
      <c r="BO35" s="189"/>
      <c r="BP35" s="189"/>
      <c r="BQ35" s="189"/>
      <c r="BR35" s="189"/>
      <c r="BS35" s="189" t="s">
        <v>61</v>
      </c>
      <c r="BT35" s="189"/>
      <c r="BU35" s="189"/>
      <c r="BV35" s="189"/>
      <c r="BW35" s="189"/>
      <c r="BX35" s="189"/>
      <c r="BY35" s="189"/>
      <c r="BZ35" s="189" t="s">
        <v>61</v>
      </c>
      <c r="CA35" s="189"/>
      <c r="CB35" s="189"/>
      <c r="CC35" s="189"/>
      <c r="CD35" s="189"/>
      <c r="CE35" s="189"/>
      <c r="CF35" s="189"/>
      <c r="CG35" s="189" t="s">
        <v>61</v>
      </c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</row>
    <row r="36" spans="1:175" ht="11.25">
      <c r="A36" s="73" t="s">
        <v>28</v>
      </c>
      <c r="B36" s="74"/>
      <c r="C36" s="74"/>
      <c r="D36" s="74"/>
      <c r="E36" s="75"/>
      <c r="F36" s="76" t="s">
        <v>29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J36" s="145" t="s">
        <v>61</v>
      </c>
      <c r="AK36" s="145"/>
      <c r="AL36" s="145"/>
      <c r="AM36" s="145"/>
      <c r="AN36" s="145"/>
      <c r="AO36" s="145"/>
      <c r="AP36" s="145"/>
      <c r="AQ36" s="145" t="s">
        <v>61</v>
      </c>
      <c r="AR36" s="145"/>
      <c r="AS36" s="145"/>
      <c r="AT36" s="145"/>
      <c r="AU36" s="145"/>
      <c r="AV36" s="145"/>
      <c r="AW36" s="145"/>
      <c r="AX36" s="145" t="s">
        <v>61</v>
      </c>
      <c r="AY36" s="145"/>
      <c r="AZ36" s="145"/>
      <c r="BA36" s="145"/>
      <c r="BB36" s="145"/>
      <c r="BC36" s="145"/>
      <c r="BD36" s="145"/>
      <c r="BE36" s="145" t="s">
        <v>205</v>
      </c>
      <c r="BF36" s="145"/>
      <c r="BG36" s="145"/>
      <c r="BH36" s="145"/>
      <c r="BI36" s="145"/>
      <c r="BJ36" s="145"/>
      <c r="BK36" s="145"/>
      <c r="BL36" s="145" t="s">
        <v>205</v>
      </c>
      <c r="BM36" s="145"/>
      <c r="BN36" s="145"/>
      <c r="BO36" s="145"/>
      <c r="BP36" s="145"/>
      <c r="BQ36" s="145"/>
      <c r="BR36" s="145"/>
      <c r="BS36" s="145" t="s">
        <v>61</v>
      </c>
      <c r="BT36" s="145"/>
      <c r="BU36" s="145"/>
      <c r="BV36" s="145"/>
      <c r="BW36" s="145"/>
      <c r="BX36" s="145"/>
      <c r="BY36" s="145"/>
      <c r="BZ36" s="145" t="s">
        <v>61</v>
      </c>
      <c r="CA36" s="145"/>
      <c r="CB36" s="145"/>
      <c r="CC36" s="145"/>
      <c r="CD36" s="145"/>
      <c r="CE36" s="145"/>
      <c r="CF36" s="145"/>
      <c r="CG36" s="145" t="s">
        <v>203</v>
      </c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</row>
    <row r="37" spans="1:175" ht="11.25">
      <c r="A37" s="73" t="s">
        <v>45</v>
      </c>
      <c r="B37" s="74"/>
      <c r="C37" s="74"/>
      <c r="D37" s="74"/>
      <c r="E37" s="75"/>
      <c r="F37" s="76" t="s">
        <v>30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J37" s="145" t="s">
        <v>61</v>
      </c>
      <c r="AK37" s="145"/>
      <c r="AL37" s="145"/>
      <c r="AM37" s="145"/>
      <c r="AN37" s="145"/>
      <c r="AO37" s="145"/>
      <c r="AP37" s="145"/>
      <c r="AQ37" s="145" t="s">
        <v>61</v>
      </c>
      <c r="AR37" s="145"/>
      <c r="AS37" s="145"/>
      <c r="AT37" s="145"/>
      <c r="AU37" s="145"/>
      <c r="AV37" s="145"/>
      <c r="AW37" s="145"/>
      <c r="AX37" s="145" t="s">
        <v>61</v>
      </c>
      <c r="AY37" s="145"/>
      <c r="AZ37" s="145"/>
      <c r="BA37" s="145"/>
      <c r="BB37" s="145"/>
      <c r="BC37" s="145"/>
      <c r="BD37" s="145"/>
      <c r="BE37" s="145" t="s">
        <v>205</v>
      </c>
      <c r="BF37" s="145"/>
      <c r="BG37" s="145"/>
      <c r="BH37" s="145"/>
      <c r="BI37" s="145"/>
      <c r="BJ37" s="145"/>
      <c r="BK37" s="145"/>
      <c r="BL37" s="145" t="s">
        <v>205</v>
      </c>
      <c r="BM37" s="145"/>
      <c r="BN37" s="145"/>
      <c r="BO37" s="145"/>
      <c r="BP37" s="145"/>
      <c r="BQ37" s="145"/>
      <c r="BR37" s="145"/>
      <c r="BS37" s="145" t="s">
        <v>61</v>
      </c>
      <c r="BT37" s="145"/>
      <c r="BU37" s="145"/>
      <c r="BV37" s="145"/>
      <c r="BW37" s="145"/>
      <c r="BX37" s="145"/>
      <c r="BY37" s="145"/>
      <c r="BZ37" s="145" t="s">
        <v>61</v>
      </c>
      <c r="CA37" s="145"/>
      <c r="CB37" s="145"/>
      <c r="CC37" s="145"/>
      <c r="CD37" s="145"/>
      <c r="CE37" s="145"/>
      <c r="CF37" s="145"/>
      <c r="CG37" s="145" t="s">
        <v>203</v>
      </c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</row>
    <row r="38" spans="1:175" ht="11.25">
      <c r="A38" s="67"/>
      <c r="B38" s="36"/>
      <c r="C38" s="36"/>
      <c r="D38" s="36"/>
      <c r="E38" s="37"/>
      <c r="F38" s="38" t="s">
        <v>48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4"/>
      <c r="AJ38" s="145" t="s">
        <v>61</v>
      </c>
      <c r="AK38" s="145"/>
      <c r="AL38" s="145"/>
      <c r="AM38" s="145"/>
      <c r="AN38" s="145"/>
      <c r="AO38" s="145"/>
      <c r="AP38" s="145"/>
      <c r="AQ38" s="145" t="s">
        <v>61</v>
      </c>
      <c r="AR38" s="145"/>
      <c r="AS38" s="145"/>
      <c r="AT38" s="145"/>
      <c r="AU38" s="145"/>
      <c r="AV38" s="145"/>
      <c r="AW38" s="145"/>
      <c r="AX38" s="145" t="s">
        <v>61</v>
      </c>
      <c r="AY38" s="145"/>
      <c r="AZ38" s="145"/>
      <c r="BA38" s="145"/>
      <c r="BB38" s="145"/>
      <c r="BC38" s="145"/>
      <c r="BD38" s="145"/>
      <c r="BE38" s="145" t="s">
        <v>205</v>
      </c>
      <c r="BF38" s="145"/>
      <c r="BG38" s="145"/>
      <c r="BH38" s="145"/>
      <c r="BI38" s="145"/>
      <c r="BJ38" s="145"/>
      <c r="BK38" s="145"/>
      <c r="BL38" s="145" t="s">
        <v>205</v>
      </c>
      <c r="BM38" s="145"/>
      <c r="BN38" s="145"/>
      <c r="BO38" s="145"/>
      <c r="BP38" s="145"/>
      <c r="BQ38" s="145"/>
      <c r="BR38" s="145"/>
      <c r="BS38" s="145" t="s">
        <v>61</v>
      </c>
      <c r="BT38" s="145"/>
      <c r="BU38" s="145"/>
      <c r="BV38" s="145"/>
      <c r="BW38" s="145"/>
      <c r="BX38" s="145"/>
      <c r="BY38" s="145"/>
      <c r="BZ38" s="145" t="s">
        <v>61</v>
      </c>
      <c r="CA38" s="145"/>
      <c r="CB38" s="145"/>
      <c r="CC38" s="145"/>
      <c r="CD38" s="145"/>
      <c r="CE38" s="145"/>
      <c r="CF38" s="145"/>
      <c r="CG38" s="145" t="s">
        <v>203</v>
      </c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</row>
    <row r="39" spans="1:175" ht="11.25">
      <c r="A39" s="67"/>
      <c r="B39" s="36"/>
      <c r="C39" s="36"/>
      <c r="D39" s="36"/>
      <c r="E39" s="37"/>
      <c r="F39" s="38" t="s">
        <v>188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4"/>
      <c r="AJ39" s="145" t="s">
        <v>61</v>
      </c>
      <c r="AK39" s="145"/>
      <c r="AL39" s="145"/>
      <c r="AM39" s="145"/>
      <c r="AN39" s="145"/>
      <c r="AO39" s="145"/>
      <c r="AP39" s="145"/>
      <c r="AQ39" s="145" t="s">
        <v>61</v>
      </c>
      <c r="AR39" s="145"/>
      <c r="AS39" s="145"/>
      <c r="AT39" s="145"/>
      <c r="AU39" s="145"/>
      <c r="AV39" s="145"/>
      <c r="AW39" s="145"/>
      <c r="AX39" s="145" t="s">
        <v>61</v>
      </c>
      <c r="AY39" s="145"/>
      <c r="AZ39" s="145"/>
      <c r="BA39" s="145"/>
      <c r="BB39" s="145"/>
      <c r="BC39" s="145"/>
      <c r="BD39" s="145"/>
      <c r="BE39" s="145" t="s">
        <v>205</v>
      </c>
      <c r="BF39" s="145"/>
      <c r="BG39" s="145"/>
      <c r="BH39" s="145"/>
      <c r="BI39" s="145"/>
      <c r="BJ39" s="145"/>
      <c r="BK39" s="145"/>
      <c r="BL39" s="145" t="s">
        <v>205</v>
      </c>
      <c r="BM39" s="145"/>
      <c r="BN39" s="145"/>
      <c r="BO39" s="145"/>
      <c r="BP39" s="145"/>
      <c r="BQ39" s="145"/>
      <c r="BR39" s="145"/>
      <c r="BS39" s="145" t="s">
        <v>61</v>
      </c>
      <c r="BT39" s="145"/>
      <c r="BU39" s="145"/>
      <c r="BV39" s="145"/>
      <c r="BW39" s="145"/>
      <c r="BX39" s="145"/>
      <c r="BY39" s="145"/>
      <c r="BZ39" s="145" t="s">
        <v>61</v>
      </c>
      <c r="CA39" s="145"/>
      <c r="CB39" s="145"/>
      <c r="CC39" s="145"/>
      <c r="CD39" s="145"/>
      <c r="CE39" s="145"/>
      <c r="CF39" s="145"/>
      <c r="CG39" s="145" t="s">
        <v>203</v>
      </c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</row>
    <row r="40" spans="1:175" s="190" customFormat="1" ht="11.25">
      <c r="A40" s="52" t="s">
        <v>47</v>
      </c>
      <c r="B40" s="53"/>
      <c r="C40" s="53"/>
      <c r="D40" s="53"/>
      <c r="E40" s="54"/>
      <c r="F40" s="55" t="s">
        <v>189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7"/>
      <c r="AJ40" s="189" t="s">
        <v>61</v>
      </c>
      <c r="AK40" s="189"/>
      <c r="AL40" s="189"/>
      <c r="AM40" s="189"/>
      <c r="AN40" s="189"/>
      <c r="AO40" s="189"/>
      <c r="AP40" s="189"/>
      <c r="AQ40" s="189" t="s">
        <v>61</v>
      </c>
      <c r="AR40" s="189"/>
      <c r="AS40" s="189"/>
      <c r="AT40" s="189"/>
      <c r="AU40" s="189"/>
      <c r="AV40" s="189"/>
      <c r="AW40" s="189"/>
      <c r="AX40" s="189" t="s">
        <v>61</v>
      </c>
      <c r="AY40" s="189"/>
      <c r="AZ40" s="189"/>
      <c r="BA40" s="189"/>
      <c r="BB40" s="189"/>
      <c r="BC40" s="189"/>
      <c r="BD40" s="189"/>
      <c r="BE40" s="189" t="s">
        <v>203</v>
      </c>
      <c r="BF40" s="189"/>
      <c r="BG40" s="189"/>
      <c r="BH40" s="189"/>
      <c r="BI40" s="189"/>
      <c r="BJ40" s="189"/>
      <c r="BK40" s="189"/>
      <c r="BL40" s="189" t="s">
        <v>203</v>
      </c>
      <c r="BM40" s="189"/>
      <c r="BN40" s="189"/>
      <c r="BO40" s="189"/>
      <c r="BP40" s="189"/>
      <c r="BQ40" s="189"/>
      <c r="BR40" s="189"/>
      <c r="BS40" s="189" t="s">
        <v>61</v>
      </c>
      <c r="BT40" s="189"/>
      <c r="BU40" s="189"/>
      <c r="BV40" s="189"/>
      <c r="BW40" s="189"/>
      <c r="BX40" s="189"/>
      <c r="BY40" s="189"/>
      <c r="BZ40" s="189" t="s">
        <v>61</v>
      </c>
      <c r="CA40" s="189"/>
      <c r="CB40" s="189"/>
      <c r="CC40" s="189"/>
      <c r="CD40" s="189"/>
      <c r="CE40" s="189"/>
      <c r="CF40" s="189"/>
      <c r="CG40" s="189" t="s">
        <v>203</v>
      </c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  <c r="FM40" s="189"/>
      <c r="FN40" s="189"/>
      <c r="FO40" s="189"/>
      <c r="FP40" s="189"/>
      <c r="FQ40" s="189"/>
      <c r="FR40" s="189"/>
      <c r="FS40" s="189"/>
    </row>
    <row r="41" spans="1:175" s="190" customFormat="1" ht="11.25">
      <c r="A41" s="52" t="s">
        <v>49</v>
      </c>
      <c r="B41" s="53"/>
      <c r="C41" s="53"/>
      <c r="D41" s="53"/>
      <c r="E41" s="54"/>
      <c r="F41" s="55" t="s">
        <v>190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/>
      <c r="AJ41" s="189" t="s">
        <v>61</v>
      </c>
      <c r="AK41" s="189"/>
      <c r="AL41" s="189"/>
      <c r="AM41" s="189"/>
      <c r="AN41" s="189"/>
      <c r="AO41" s="189"/>
      <c r="AP41" s="189"/>
      <c r="AQ41" s="189" t="s">
        <v>61</v>
      </c>
      <c r="AR41" s="189"/>
      <c r="AS41" s="189"/>
      <c r="AT41" s="189"/>
      <c r="AU41" s="189"/>
      <c r="AV41" s="189"/>
      <c r="AW41" s="189"/>
      <c r="AX41" s="189" t="s">
        <v>61</v>
      </c>
      <c r="AY41" s="189"/>
      <c r="AZ41" s="189"/>
      <c r="BA41" s="189"/>
      <c r="BB41" s="189"/>
      <c r="BC41" s="189"/>
      <c r="BD41" s="189"/>
      <c r="BE41" s="189" t="s">
        <v>61</v>
      </c>
      <c r="BF41" s="189"/>
      <c r="BG41" s="189"/>
      <c r="BH41" s="189"/>
      <c r="BI41" s="189"/>
      <c r="BJ41" s="189"/>
      <c r="BK41" s="189"/>
      <c r="BL41" s="189" t="s">
        <v>61</v>
      </c>
      <c r="BM41" s="189"/>
      <c r="BN41" s="189"/>
      <c r="BO41" s="189"/>
      <c r="BP41" s="189"/>
      <c r="BQ41" s="189"/>
      <c r="BR41" s="189"/>
      <c r="BS41" s="189" t="s">
        <v>61</v>
      </c>
      <c r="BT41" s="189"/>
      <c r="BU41" s="189"/>
      <c r="BV41" s="189"/>
      <c r="BW41" s="189"/>
      <c r="BX41" s="189"/>
      <c r="BY41" s="189"/>
      <c r="BZ41" s="189" t="s">
        <v>61</v>
      </c>
      <c r="CA41" s="189"/>
      <c r="CB41" s="189"/>
      <c r="CC41" s="189"/>
      <c r="CD41" s="189"/>
      <c r="CE41" s="189"/>
      <c r="CF41" s="189"/>
      <c r="CG41" s="189" t="s">
        <v>61</v>
      </c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N41" s="189"/>
      <c r="FO41" s="189"/>
      <c r="FP41" s="189"/>
      <c r="FQ41" s="189"/>
      <c r="FR41" s="189"/>
      <c r="FS41" s="189"/>
    </row>
    <row r="42" spans="1:175" s="178" customFormat="1" ht="21.75" customHeight="1">
      <c r="A42" s="52" t="s">
        <v>54</v>
      </c>
      <c r="B42" s="53"/>
      <c r="C42" s="53"/>
      <c r="D42" s="53"/>
      <c r="E42" s="54"/>
      <c r="F42" s="55" t="s">
        <v>191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7"/>
      <c r="AJ42" s="189" t="s">
        <v>61</v>
      </c>
      <c r="AK42" s="189"/>
      <c r="AL42" s="189"/>
      <c r="AM42" s="189"/>
      <c r="AN42" s="189"/>
      <c r="AO42" s="189"/>
      <c r="AP42" s="189"/>
      <c r="AQ42" s="189" t="s">
        <v>61</v>
      </c>
      <c r="AR42" s="189"/>
      <c r="AS42" s="189"/>
      <c r="AT42" s="189"/>
      <c r="AU42" s="189"/>
      <c r="AV42" s="189"/>
      <c r="AW42" s="189"/>
      <c r="AX42" s="189" t="s">
        <v>61</v>
      </c>
      <c r="AY42" s="189"/>
      <c r="AZ42" s="189"/>
      <c r="BA42" s="189"/>
      <c r="BB42" s="189"/>
      <c r="BC42" s="189"/>
      <c r="BD42" s="189"/>
      <c r="BE42" s="189" t="s">
        <v>61</v>
      </c>
      <c r="BF42" s="189"/>
      <c r="BG42" s="189"/>
      <c r="BH42" s="189"/>
      <c r="BI42" s="189"/>
      <c r="BJ42" s="189"/>
      <c r="BK42" s="189"/>
      <c r="BL42" s="189" t="s">
        <v>61</v>
      </c>
      <c r="BM42" s="189"/>
      <c r="BN42" s="189"/>
      <c r="BO42" s="189"/>
      <c r="BP42" s="189"/>
      <c r="BQ42" s="189"/>
      <c r="BR42" s="189"/>
      <c r="BS42" s="189" t="s">
        <v>61</v>
      </c>
      <c r="BT42" s="189"/>
      <c r="BU42" s="189"/>
      <c r="BV42" s="189"/>
      <c r="BW42" s="189"/>
      <c r="BX42" s="189"/>
      <c r="BY42" s="189"/>
      <c r="BZ42" s="189" t="s">
        <v>61</v>
      </c>
      <c r="CA42" s="189"/>
      <c r="CB42" s="189"/>
      <c r="CC42" s="189"/>
      <c r="CD42" s="189"/>
      <c r="CE42" s="189"/>
      <c r="CF42" s="189"/>
      <c r="CG42" s="189" t="s">
        <v>61</v>
      </c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</row>
    <row r="43" spans="1:175" s="190" customFormat="1" ht="21.75" customHeight="1">
      <c r="A43" s="52" t="s">
        <v>59</v>
      </c>
      <c r="B43" s="53"/>
      <c r="C43" s="53"/>
      <c r="D43" s="53"/>
      <c r="E43" s="54"/>
      <c r="F43" s="55" t="s">
        <v>192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J43" s="189" t="s">
        <v>61</v>
      </c>
      <c r="AK43" s="189"/>
      <c r="AL43" s="189"/>
      <c r="AM43" s="189"/>
      <c r="AN43" s="189"/>
      <c r="AO43" s="189"/>
      <c r="AP43" s="189"/>
      <c r="AQ43" s="189" t="s">
        <v>61</v>
      </c>
      <c r="AR43" s="189"/>
      <c r="AS43" s="189"/>
      <c r="AT43" s="189"/>
      <c r="AU43" s="189"/>
      <c r="AV43" s="189"/>
      <c r="AW43" s="189"/>
      <c r="AX43" s="189" t="s">
        <v>61</v>
      </c>
      <c r="AY43" s="189"/>
      <c r="AZ43" s="189"/>
      <c r="BA43" s="189"/>
      <c r="BB43" s="189"/>
      <c r="BC43" s="189"/>
      <c r="BD43" s="189"/>
      <c r="BE43" s="189" t="s">
        <v>61</v>
      </c>
      <c r="BF43" s="189"/>
      <c r="BG43" s="189"/>
      <c r="BH43" s="189"/>
      <c r="BI43" s="189"/>
      <c r="BJ43" s="189"/>
      <c r="BK43" s="189"/>
      <c r="BL43" s="189" t="s">
        <v>61</v>
      </c>
      <c r="BM43" s="189"/>
      <c r="BN43" s="189"/>
      <c r="BO43" s="189"/>
      <c r="BP43" s="189"/>
      <c r="BQ43" s="189"/>
      <c r="BR43" s="189"/>
      <c r="BS43" s="189" t="s">
        <v>61</v>
      </c>
      <c r="BT43" s="189"/>
      <c r="BU43" s="189"/>
      <c r="BV43" s="189"/>
      <c r="BW43" s="189"/>
      <c r="BX43" s="189"/>
      <c r="BY43" s="189"/>
      <c r="BZ43" s="189" t="s">
        <v>61</v>
      </c>
      <c r="CA43" s="189"/>
      <c r="CB43" s="189"/>
      <c r="CC43" s="189"/>
      <c r="CD43" s="189"/>
      <c r="CE43" s="189"/>
      <c r="CF43" s="189"/>
      <c r="CG43" s="189" t="s">
        <v>61</v>
      </c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</row>
    <row r="44" spans="1:175" s="190" customFormat="1" ht="11.25">
      <c r="A44" s="52" t="s">
        <v>60</v>
      </c>
      <c r="B44" s="53"/>
      <c r="C44" s="53"/>
      <c r="D44" s="53"/>
      <c r="E44" s="54"/>
      <c r="F44" s="55" t="s">
        <v>182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7"/>
      <c r="AJ44" s="189" t="s">
        <v>61</v>
      </c>
      <c r="AK44" s="189"/>
      <c r="AL44" s="189"/>
      <c r="AM44" s="189"/>
      <c r="AN44" s="189"/>
      <c r="AO44" s="189"/>
      <c r="AP44" s="189"/>
      <c r="AQ44" s="189" t="s">
        <v>61</v>
      </c>
      <c r="AR44" s="189"/>
      <c r="AS44" s="189"/>
      <c r="AT44" s="189"/>
      <c r="AU44" s="189"/>
      <c r="AV44" s="189"/>
      <c r="AW44" s="189"/>
      <c r="AX44" s="189" t="s">
        <v>61</v>
      </c>
      <c r="AY44" s="189"/>
      <c r="AZ44" s="189"/>
      <c r="BA44" s="189"/>
      <c r="BB44" s="189"/>
      <c r="BC44" s="189"/>
      <c r="BD44" s="189"/>
      <c r="BE44" s="189" t="s">
        <v>61</v>
      </c>
      <c r="BF44" s="189"/>
      <c r="BG44" s="189"/>
      <c r="BH44" s="189"/>
      <c r="BI44" s="189"/>
      <c r="BJ44" s="189"/>
      <c r="BK44" s="189"/>
      <c r="BL44" s="189" t="s">
        <v>61</v>
      </c>
      <c r="BM44" s="189"/>
      <c r="BN44" s="189"/>
      <c r="BO44" s="189"/>
      <c r="BP44" s="189"/>
      <c r="BQ44" s="189"/>
      <c r="BR44" s="189"/>
      <c r="BS44" s="189" t="s">
        <v>61</v>
      </c>
      <c r="BT44" s="189"/>
      <c r="BU44" s="189"/>
      <c r="BV44" s="189"/>
      <c r="BW44" s="189"/>
      <c r="BX44" s="189"/>
      <c r="BY44" s="189"/>
      <c r="BZ44" s="189" t="s">
        <v>61</v>
      </c>
      <c r="CA44" s="189"/>
      <c r="CB44" s="189"/>
      <c r="CC44" s="189"/>
      <c r="CD44" s="189"/>
      <c r="CE44" s="189"/>
      <c r="CF44" s="189"/>
      <c r="CG44" s="189" t="s">
        <v>61</v>
      </c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</row>
    <row r="45" spans="1:175" s="190" customFormat="1" ht="11.25">
      <c r="A45" s="52" t="s">
        <v>193</v>
      </c>
      <c r="B45" s="53"/>
      <c r="C45" s="53"/>
      <c r="D45" s="53"/>
      <c r="E45" s="54"/>
      <c r="F45" s="55" t="s">
        <v>201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7"/>
      <c r="AJ45" s="189" t="s">
        <v>61</v>
      </c>
      <c r="AK45" s="189"/>
      <c r="AL45" s="189"/>
      <c r="AM45" s="189"/>
      <c r="AN45" s="189"/>
      <c r="AO45" s="189"/>
      <c r="AP45" s="189"/>
      <c r="AQ45" s="189" t="s">
        <v>61</v>
      </c>
      <c r="AR45" s="189"/>
      <c r="AS45" s="189"/>
      <c r="AT45" s="189"/>
      <c r="AU45" s="189"/>
      <c r="AV45" s="189"/>
      <c r="AW45" s="189"/>
      <c r="AX45" s="189" t="s">
        <v>61</v>
      </c>
      <c r="AY45" s="189"/>
      <c r="AZ45" s="189"/>
      <c r="BA45" s="189"/>
      <c r="BB45" s="189"/>
      <c r="BC45" s="189"/>
      <c r="BD45" s="189"/>
      <c r="BE45" s="189" t="s">
        <v>204</v>
      </c>
      <c r="BF45" s="189"/>
      <c r="BG45" s="189"/>
      <c r="BH45" s="189"/>
      <c r="BI45" s="189"/>
      <c r="BJ45" s="189"/>
      <c r="BK45" s="189"/>
      <c r="BL45" s="189" t="s">
        <v>204</v>
      </c>
      <c r="BM45" s="189"/>
      <c r="BN45" s="189"/>
      <c r="BO45" s="189"/>
      <c r="BP45" s="189"/>
      <c r="BQ45" s="189"/>
      <c r="BR45" s="189"/>
      <c r="BS45" s="189" t="s">
        <v>61</v>
      </c>
      <c r="BT45" s="189"/>
      <c r="BU45" s="189"/>
      <c r="BV45" s="189"/>
      <c r="BW45" s="189"/>
      <c r="BX45" s="189"/>
      <c r="BY45" s="189"/>
      <c r="BZ45" s="189" t="s">
        <v>61</v>
      </c>
      <c r="CA45" s="189"/>
      <c r="CB45" s="189"/>
      <c r="CC45" s="189"/>
      <c r="CD45" s="189"/>
      <c r="CE45" s="189"/>
      <c r="CF45" s="189"/>
      <c r="CG45" s="189" t="s">
        <v>61</v>
      </c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  <c r="FR45" s="189"/>
      <c r="FS45" s="189"/>
    </row>
  </sheetData>
  <mergeCells count="769">
    <mergeCell ref="FM35:FS35"/>
    <mergeCell ref="A35:E35"/>
    <mergeCell ref="F35:AI35"/>
    <mergeCell ref="AJ35:AP35"/>
    <mergeCell ref="AQ35:AW35"/>
    <mergeCell ref="AX35:BD35"/>
    <mergeCell ref="BE35:BK35"/>
    <mergeCell ref="BL35:BR35"/>
    <mergeCell ref="BS35:BY35"/>
    <mergeCell ref="ED35:EJ35"/>
    <mergeCell ref="EK35:EQ35"/>
    <mergeCell ref="ER35:EX35"/>
    <mergeCell ref="EY35:FE35"/>
    <mergeCell ref="FF35:FL35"/>
    <mergeCell ref="DB35:DH35"/>
    <mergeCell ref="DI35:DO35"/>
    <mergeCell ref="DP35:DV35"/>
    <mergeCell ref="DW35:EC35"/>
    <mergeCell ref="BZ35:CF35"/>
    <mergeCell ref="CG35:CM35"/>
    <mergeCell ref="CN35:CT35"/>
    <mergeCell ref="CU35:DA35"/>
    <mergeCell ref="FF41:FL41"/>
    <mergeCell ref="FM41:FS41"/>
    <mergeCell ref="ED41:EJ41"/>
    <mergeCell ref="EK41:EQ41"/>
    <mergeCell ref="ER41:EX41"/>
    <mergeCell ref="EY41:FE41"/>
    <mergeCell ref="DB41:DH41"/>
    <mergeCell ref="DI41:DO41"/>
    <mergeCell ref="DP41:DV41"/>
    <mergeCell ref="DW41:EC41"/>
    <mergeCell ref="BZ41:CF41"/>
    <mergeCell ref="CG41:CM41"/>
    <mergeCell ref="CN41:CT41"/>
    <mergeCell ref="CU41:DA41"/>
    <mergeCell ref="FF40:FL40"/>
    <mergeCell ref="FM40:FS40"/>
    <mergeCell ref="A41:E41"/>
    <mergeCell ref="F41:AI41"/>
    <mergeCell ref="AJ41:AP41"/>
    <mergeCell ref="AQ41:AW41"/>
    <mergeCell ref="AX41:BD41"/>
    <mergeCell ref="BE41:BK41"/>
    <mergeCell ref="BL41:BR41"/>
    <mergeCell ref="BS41:BY41"/>
    <mergeCell ref="ED40:EJ40"/>
    <mergeCell ref="EK40:EQ40"/>
    <mergeCell ref="ER40:EX40"/>
    <mergeCell ref="EY40:FE40"/>
    <mergeCell ref="DB40:DH40"/>
    <mergeCell ref="DI40:DO40"/>
    <mergeCell ref="DP40:DV40"/>
    <mergeCell ref="DW40:EC40"/>
    <mergeCell ref="BZ40:CF40"/>
    <mergeCell ref="CG40:CM40"/>
    <mergeCell ref="CN40:CT40"/>
    <mergeCell ref="CU40:DA40"/>
    <mergeCell ref="FF39:FL39"/>
    <mergeCell ref="FM39:FS39"/>
    <mergeCell ref="A40:E40"/>
    <mergeCell ref="F40:AI40"/>
    <mergeCell ref="AJ40:AP40"/>
    <mergeCell ref="AQ40:AW40"/>
    <mergeCell ref="AX40:BD40"/>
    <mergeCell ref="BE40:BK40"/>
    <mergeCell ref="BL40:BR40"/>
    <mergeCell ref="BS40:BY40"/>
    <mergeCell ref="ED39:EJ39"/>
    <mergeCell ref="EK39:EQ39"/>
    <mergeCell ref="ER39:EX39"/>
    <mergeCell ref="EY39:FE39"/>
    <mergeCell ref="DB39:DH39"/>
    <mergeCell ref="DI39:DO39"/>
    <mergeCell ref="DP39:DV39"/>
    <mergeCell ref="DW39:EC39"/>
    <mergeCell ref="BZ39:CF39"/>
    <mergeCell ref="CG39:CM39"/>
    <mergeCell ref="CN39:CT39"/>
    <mergeCell ref="CU39:DA39"/>
    <mergeCell ref="FF38:FL38"/>
    <mergeCell ref="FM38:FS38"/>
    <mergeCell ref="A39:E39"/>
    <mergeCell ref="F39:AI39"/>
    <mergeCell ref="AJ39:AP39"/>
    <mergeCell ref="AQ39:AW39"/>
    <mergeCell ref="AX39:BD39"/>
    <mergeCell ref="BE39:BK39"/>
    <mergeCell ref="BL39:BR39"/>
    <mergeCell ref="BS39:BY39"/>
    <mergeCell ref="ED38:EJ38"/>
    <mergeCell ref="EK38:EQ38"/>
    <mergeCell ref="ER38:EX38"/>
    <mergeCell ref="EY38:FE38"/>
    <mergeCell ref="DB38:DH38"/>
    <mergeCell ref="DI38:DO38"/>
    <mergeCell ref="DP38:DV38"/>
    <mergeCell ref="DW38:EC38"/>
    <mergeCell ref="BZ38:CF38"/>
    <mergeCell ref="CG38:CM38"/>
    <mergeCell ref="CN38:CT38"/>
    <mergeCell ref="CU38:DA38"/>
    <mergeCell ref="FF37:FL37"/>
    <mergeCell ref="FM37:FS37"/>
    <mergeCell ref="A38:E38"/>
    <mergeCell ref="F38:AI38"/>
    <mergeCell ref="AJ38:AP38"/>
    <mergeCell ref="AQ38:AW38"/>
    <mergeCell ref="AX38:BD38"/>
    <mergeCell ref="BE38:BK38"/>
    <mergeCell ref="BL38:BR38"/>
    <mergeCell ref="BS38:BY38"/>
    <mergeCell ref="ED37:EJ37"/>
    <mergeCell ref="EK37:EQ37"/>
    <mergeCell ref="ER37:EX37"/>
    <mergeCell ref="EY37:FE37"/>
    <mergeCell ref="DB37:DH37"/>
    <mergeCell ref="DI37:DO37"/>
    <mergeCell ref="DP37:DV37"/>
    <mergeCell ref="DW37:EC37"/>
    <mergeCell ref="BZ37:CF37"/>
    <mergeCell ref="CG37:CM37"/>
    <mergeCell ref="CN37:CT37"/>
    <mergeCell ref="CU37:DA37"/>
    <mergeCell ref="FF36:FL36"/>
    <mergeCell ref="FM36:FS36"/>
    <mergeCell ref="A37:E37"/>
    <mergeCell ref="F37:AI37"/>
    <mergeCell ref="AJ37:AP37"/>
    <mergeCell ref="AQ37:AW37"/>
    <mergeCell ref="AX37:BD37"/>
    <mergeCell ref="BE37:BK37"/>
    <mergeCell ref="BL37:BR37"/>
    <mergeCell ref="BS37:BY37"/>
    <mergeCell ref="ED36:EJ36"/>
    <mergeCell ref="EK36:EQ36"/>
    <mergeCell ref="ER36:EX36"/>
    <mergeCell ref="EY36:FE36"/>
    <mergeCell ref="DB36:DH36"/>
    <mergeCell ref="DI36:DO36"/>
    <mergeCell ref="DP36:DV36"/>
    <mergeCell ref="DW36:EC36"/>
    <mergeCell ref="BZ36:CF36"/>
    <mergeCell ref="CG36:CM36"/>
    <mergeCell ref="CN36:CT36"/>
    <mergeCell ref="CU36:DA36"/>
    <mergeCell ref="FF34:FL34"/>
    <mergeCell ref="FM34:FS34"/>
    <mergeCell ref="A36:E36"/>
    <mergeCell ref="F36:AI36"/>
    <mergeCell ref="AJ36:AP36"/>
    <mergeCell ref="AQ36:AW36"/>
    <mergeCell ref="AX36:BD36"/>
    <mergeCell ref="BE36:BK36"/>
    <mergeCell ref="BL36:BR36"/>
    <mergeCell ref="BS36:BY36"/>
    <mergeCell ref="ED34:EJ34"/>
    <mergeCell ref="EK34:EQ34"/>
    <mergeCell ref="ER34:EX34"/>
    <mergeCell ref="EY34:FE34"/>
    <mergeCell ref="DB34:DH34"/>
    <mergeCell ref="DI34:DO34"/>
    <mergeCell ref="DP34:DV34"/>
    <mergeCell ref="DW34:EC34"/>
    <mergeCell ref="BZ34:CF34"/>
    <mergeCell ref="CG34:CM34"/>
    <mergeCell ref="CN34:CT34"/>
    <mergeCell ref="CU34:DA34"/>
    <mergeCell ref="FF33:FL33"/>
    <mergeCell ref="FM33:FS33"/>
    <mergeCell ref="A34:E34"/>
    <mergeCell ref="F34:AI34"/>
    <mergeCell ref="AJ34:AP34"/>
    <mergeCell ref="AQ34:AW34"/>
    <mergeCell ref="AX34:BD34"/>
    <mergeCell ref="BE34:BK34"/>
    <mergeCell ref="BL34:BR34"/>
    <mergeCell ref="BS34:BY34"/>
    <mergeCell ref="ED33:EJ33"/>
    <mergeCell ref="EK33:EQ33"/>
    <mergeCell ref="ER33:EX33"/>
    <mergeCell ref="EY33:FE33"/>
    <mergeCell ref="DB33:DH33"/>
    <mergeCell ref="DI33:DO33"/>
    <mergeCell ref="DP33:DV33"/>
    <mergeCell ref="DW33:EC33"/>
    <mergeCell ref="BZ33:CF33"/>
    <mergeCell ref="CG33:CM33"/>
    <mergeCell ref="CN33:CT33"/>
    <mergeCell ref="CU33:DA33"/>
    <mergeCell ref="FF32:FL32"/>
    <mergeCell ref="FM32:FS32"/>
    <mergeCell ref="A33:E33"/>
    <mergeCell ref="F33:AI33"/>
    <mergeCell ref="AJ33:AP33"/>
    <mergeCell ref="AQ33:AW33"/>
    <mergeCell ref="AX33:BD33"/>
    <mergeCell ref="BE33:BK33"/>
    <mergeCell ref="BL33:BR33"/>
    <mergeCell ref="BS33:BY33"/>
    <mergeCell ref="ED32:EJ32"/>
    <mergeCell ref="EK32:EQ32"/>
    <mergeCell ref="ER32:EX32"/>
    <mergeCell ref="EY32:FE32"/>
    <mergeCell ref="DB32:DH32"/>
    <mergeCell ref="DI32:DO32"/>
    <mergeCell ref="DP32:DV32"/>
    <mergeCell ref="DW32:EC32"/>
    <mergeCell ref="BZ32:CF32"/>
    <mergeCell ref="CG32:CM32"/>
    <mergeCell ref="CN32:CT32"/>
    <mergeCell ref="CU32:DA32"/>
    <mergeCell ref="FF31:FL31"/>
    <mergeCell ref="FM31:FS31"/>
    <mergeCell ref="A32:E32"/>
    <mergeCell ref="F32:AI32"/>
    <mergeCell ref="AJ32:AP32"/>
    <mergeCell ref="AQ32:AW32"/>
    <mergeCell ref="AX32:BD32"/>
    <mergeCell ref="BE32:BK32"/>
    <mergeCell ref="BL32:BR32"/>
    <mergeCell ref="BS32:BY32"/>
    <mergeCell ref="ED31:EJ31"/>
    <mergeCell ref="EK31:EQ31"/>
    <mergeCell ref="ER31:EX31"/>
    <mergeCell ref="EY31:FE31"/>
    <mergeCell ref="DB31:DH31"/>
    <mergeCell ref="DI31:DO31"/>
    <mergeCell ref="DP31:DV31"/>
    <mergeCell ref="DW31:EC31"/>
    <mergeCell ref="BZ31:CF31"/>
    <mergeCell ref="CG31:CM31"/>
    <mergeCell ref="CN31:CT31"/>
    <mergeCell ref="CU31:DA31"/>
    <mergeCell ref="FF30:FL30"/>
    <mergeCell ref="FM30:FS30"/>
    <mergeCell ref="A31:E31"/>
    <mergeCell ref="F31:AI31"/>
    <mergeCell ref="AJ31:AP31"/>
    <mergeCell ref="AQ31:AW31"/>
    <mergeCell ref="AX31:BD31"/>
    <mergeCell ref="BE31:BK31"/>
    <mergeCell ref="BL31:BR31"/>
    <mergeCell ref="BS31:BY31"/>
    <mergeCell ref="ED30:EJ30"/>
    <mergeCell ref="EK30:EQ30"/>
    <mergeCell ref="ER30:EX30"/>
    <mergeCell ref="EY30:FE30"/>
    <mergeCell ref="DB30:DH30"/>
    <mergeCell ref="DI30:DO30"/>
    <mergeCell ref="DP30:DV30"/>
    <mergeCell ref="DW30:EC30"/>
    <mergeCell ref="BZ30:CF30"/>
    <mergeCell ref="CG30:CM30"/>
    <mergeCell ref="CN30:CT30"/>
    <mergeCell ref="CU30:DA30"/>
    <mergeCell ref="FF29:FL29"/>
    <mergeCell ref="FM29:FS29"/>
    <mergeCell ref="A30:E30"/>
    <mergeCell ref="F30:AI30"/>
    <mergeCell ref="AJ30:AP30"/>
    <mergeCell ref="AQ30:AW30"/>
    <mergeCell ref="AX30:BD30"/>
    <mergeCell ref="BE30:BK30"/>
    <mergeCell ref="BL30:BR30"/>
    <mergeCell ref="BS30:BY30"/>
    <mergeCell ref="ED29:EJ29"/>
    <mergeCell ref="EK29:EQ29"/>
    <mergeCell ref="ER29:EX29"/>
    <mergeCell ref="EY29:FE29"/>
    <mergeCell ref="DB29:DH29"/>
    <mergeCell ref="DI29:DO29"/>
    <mergeCell ref="DP29:DV29"/>
    <mergeCell ref="DW29:EC29"/>
    <mergeCell ref="BZ29:CF29"/>
    <mergeCell ref="CG29:CM29"/>
    <mergeCell ref="CN29:CT29"/>
    <mergeCell ref="CU29:DA29"/>
    <mergeCell ref="FF28:FL28"/>
    <mergeCell ref="FM28:FS28"/>
    <mergeCell ref="A29:E29"/>
    <mergeCell ref="F29:AI29"/>
    <mergeCell ref="AJ29:AP29"/>
    <mergeCell ref="AQ29:AW29"/>
    <mergeCell ref="AX29:BD29"/>
    <mergeCell ref="BE29:BK29"/>
    <mergeCell ref="BL29:BR29"/>
    <mergeCell ref="BS29:BY29"/>
    <mergeCell ref="ED28:EJ28"/>
    <mergeCell ref="EK28:EQ28"/>
    <mergeCell ref="ER28:EX28"/>
    <mergeCell ref="EY28:FE28"/>
    <mergeCell ref="DB28:DH28"/>
    <mergeCell ref="DI28:DO28"/>
    <mergeCell ref="DP28:DV28"/>
    <mergeCell ref="DW28:EC28"/>
    <mergeCell ref="BZ28:CF28"/>
    <mergeCell ref="CG28:CM28"/>
    <mergeCell ref="CN28:CT28"/>
    <mergeCell ref="CU28:DA28"/>
    <mergeCell ref="A28:E28"/>
    <mergeCell ref="F28:AI28"/>
    <mergeCell ref="AJ28:AP28"/>
    <mergeCell ref="AQ28:AW28"/>
    <mergeCell ref="AX28:BD28"/>
    <mergeCell ref="BE28:BK28"/>
    <mergeCell ref="BL28:BR28"/>
    <mergeCell ref="BS28:BY28"/>
    <mergeCell ref="FF27:FL27"/>
    <mergeCell ref="FM27:FS27"/>
    <mergeCell ref="ED27:EJ27"/>
    <mergeCell ref="EK27:EQ27"/>
    <mergeCell ref="ER27:EX27"/>
    <mergeCell ref="EY27:FE27"/>
    <mergeCell ref="DB27:DH27"/>
    <mergeCell ref="DI27:DO27"/>
    <mergeCell ref="DP27:DV27"/>
    <mergeCell ref="DW27:EC27"/>
    <mergeCell ref="BZ27:CF27"/>
    <mergeCell ref="CG27:CM27"/>
    <mergeCell ref="CN27:CT27"/>
    <mergeCell ref="CU27:DA27"/>
    <mergeCell ref="A27:E27"/>
    <mergeCell ref="F27:AI27"/>
    <mergeCell ref="AJ27:AP27"/>
    <mergeCell ref="AQ27:AW27"/>
    <mergeCell ref="AX27:BD27"/>
    <mergeCell ref="BE27:BK27"/>
    <mergeCell ref="BL27:BR27"/>
    <mergeCell ref="BS27:BY27"/>
    <mergeCell ref="FF26:FL26"/>
    <mergeCell ref="FM26:FS26"/>
    <mergeCell ref="ED26:EJ26"/>
    <mergeCell ref="EK26:EQ26"/>
    <mergeCell ref="ER26:EX26"/>
    <mergeCell ref="EY26:FE26"/>
    <mergeCell ref="DB26:DH26"/>
    <mergeCell ref="DI26:DO26"/>
    <mergeCell ref="DP26:DV26"/>
    <mergeCell ref="DW26:EC26"/>
    <mergeCell ref="BZ26:CF26"/>
    <mergeCell ref="CG26:CM26"/>
    <mergeCell ref="CN26:CT26"/>
    <mergeCell ref="CU26:DA26"/>
    <mergeCell ref="FF25:FL25"/>
    <mergeCell ref="FM25:FS25"/>
    <mergeCell ref="A26:E26"/>
    <mergeCell ref="F26:AI26"/>
    <mergeCell ref="AJ26:AP26"/>
    <mergeCell ref="AQ26:AW26"/>
    <mergeCell ref="AX26:BD26"/>
    <mergeCell ref="BE26:BK26"/>
    <mergeCell ref="BL26:BR26"/>
    <mergeCell ref="BS26:BY26"/>
    <mergeCell ref="ED25:EJ25"/>
    <mergeCell ref="EK25:EQ25"/>
    <mergeCell ref="ER25:EX25"/>
    <mergeCell ref="EY25:FE25"/>
    <mergeCell ref="DB25:DH25"/>
    <mergeCell ref="DI25:DO25"/>
    <mergeCell ref="DP25:DV25"/>
    <mergeCell ref="DW25:EC25"/>
    <mergeCell ref="BZ25:CF25"/>
    <mergeCell ref="CG25:CM25"/>
    <mergeCell ref="CN25:CT25"/>
    <mergeCell ref="CU25:DA25"/>
    <mergeCell ref="FF24:FL24"/>
    <mergeCell ref="FM24:FS24"/>
    <mergeCell ref="A25:E25"/>
    <mergeCell ref="F25:AI25"/>
    <mergeCell ref="AJ25:AP25"/>
    <mergeCell ref="AQ25:AW25"/>
    <mergeCell ref="AX25:BD25"/>
    <mergeCell ref="BE25:BK25"/>
    <mergeCell ref="BL25:BR25"/>
    <mergeCell ref="BS25:BY25"/>
    <mergeCell ref="ED24:EJ24"/>
    <mergeCell ref="EK24:EQ24"/>
    <mergeCell ref="ER24:EX24"/>
    <mergeCell ref="EY24:FE24"/>
    <mergeCell ref="DB24:DH24"/>
    <mergeCell ref="DI24:DO24"/>
    <mergeCell ref="DP24:DV24"/>
    <mergeCell ref="DW24:EC24"/>
    <mergeCell ref="BZ24:CF24"/>
    <mergeCell ref="CG24:CM24"/>
    <mergeCell ref="CN24:CT24"/>
    <mergeCell ref="CU24:DA24"/>
    <mergeCell ref="FF23:FL23"/>
    <mergeCell ref="FM23:FS23"/>
    <mergeCell ref="A24:E24"/>
    <mergeCell ref="F24:AI24"/>
    <mergeCell ref="AJ24:AP24"/>
    <mergeCell ref="AQ24:AW24"/>
    <mergeCell ref="AX24:BD24"/>
    <mergeCell ref="BE24:BK24"/>
    <mergeCell ref="BL24:BR24"/>
    <mergeCell ref="BS24:BY24"/>
    <mergeCell ref="ED23:EJ23"/>
    <mergeCell ref="EK23:EQ23"/>
    <mergeCell ref="ER23:EX23"/>
    <mergeCell ref="EY23:FE23"/>
    <mergeCell ref="DB23:DH23"/>
    <mergeCell ref="DI23:DO23"/>
    <mergeCell ref="DP23:DV23"/>
    <mergeCell ref="DW23:EC23"/>
    <mergeCell ref="BZ23:CF23"/>
    <mergeCell ref="CG23:CM23"/>
    <mergeCell ref="CN23:CT23"/>
    <mergeCell ref="CU23:DA23"/>
    <mergeCell ref="FF22:FL22"/>
    <mergeCell ref="FM22:FS22"/>
    <mergeCell ref="A23:E23"/>
    <mergeCell ref="F23:AI23"/>
    <mergeCell ref="AJ23:AP23"/>
    <mergeCell ref="AQ23:AW23"/>
    <mergeCell ref="AX23:BD23"/>
    <mergeCell ref="BE23:BK23"/>
    <mergeCell ref="BL23:BR23"/>
    <mergeCell ref="BS23:BY23"/>
    <mergeCell ref="ED22:EJ22"/>
    <mergeCell ref="EK22:EQ22"/>
    <mergeCell ref="ER22:EX22"/>
    <mergeCell ref="EY22:FE22"/>
    <mergeCell ref="DB22:DH22"/>
    <mergeCell ref="DI22:DO22"/>
    <mergeCell ref="DP22:DV22"/>
    <mergeCell ref="DW22:EC22"/>
    <mergeCell ref="BZ22:CF22"/>
    <mergeCell ref="CG22:CM22"/>
    <mergeCell ref="CN22:CT22"/>
    <mergeCell ref="CU22:DA22"/>
    <mergeCell ref="FF21:FL21"/>
    <mergeCell ref="FM21:FS21"/>
    <mergeCell ref="A22:E22"/>
    <mergeCell ref="F22:AI22"/>
    <mergeCell ref="AJ22:AP22"/>
    <mergeCell ref="AQ22:AW22"/>
    <mergeCell ref="AX22:BD22"/>
    <mergeCell ref="BE22:BK22"/>
    <mergeCell ref="BL22:BR22"/>
    <mergeCell ref="BS22:BY22"/>
    <mergeCell ref="ED21:EJ21"/>
    <mergeCell ref="EK21:EQ21"/>
    <mergeCell ref="ER21:EX21"/>
    <mergeCell ref="EY21:FE21"/>
    <mergeCell ref="DB21:DH21"/>
    <mergeCell ref="DI21:DO21"/>
    <mergeCell ref="DP21:DV21"/>
    <mergeCell ref="DW21:EC21"/>
    <mergeCell ref="BZ21:CF21"/>
    <mergeCell ref="CG21:CM21"/>
    <mergeCell ref="CN21:CT21"/>
    <mergeCell ref="CU21:DA21"/>
    <mergeCell ref="FF20:FL20"/>
    <mergeCell ref="FM20:FS20"/>
    <mergeCell ref="A21:E21"/>
    <mergeCell ref="F21:AI21"/>
    <mergeCell ref="AJ21:AP21"/>
    <mergeCell ref="AQ21:AW21"/>
    <mergeCell ref="AX21:BD21"/>
    <mergeCell ref="BE21:BK21"/>
    <mergeCell ref="BL21:BR21"/>
    <mergeCell ref="BS21:BY21"/>
    <mergeCell ref="ED20:EJ20"/>
    <mergeCell ref="EK20:EQ20"/>
    <mergeCell ref="ER20:EX20"/>
    <mergeCell ref="EY20:FE20"/>
    <mergeCell ref="DB20:DH20"/>
    <mergeCell ref="DI20:DO20"/>
    <mergeCell ref="DP20:DV20"/>
    <mergeCell ref="DW20:EC20"/>
    <mergeCell ref="BZ20:CF20"/>
    <mergeCell ref="CG20:CM20"/>
    <mergeCell ref="CN20:CT20"/>
    <mergeCell ref="CU20:DA20"/>
    <mergeCell ref="FF19:FL19"/>
    <mergeCell ref="FM19:FS19"/>
    <mergeCell ref="A20:E20"/>
    <mergeCell ref="F20:AI20"/>
    <mergeCell ref="AJ20:AP20"/>
    <mergeCell ref="AQ20:AW20"/>
    <mergeCell ref="AX20:BD20"/>
    <mergeCell ref="BE20:BK20"/>
    <mergeCell ref="BL20:BR20"/>
    <mergeCell ref="BS20:BY20"/>
    <mergeCell ref="ED19:EJ19"/>
    <mergeCell ref="EK19:EQ19"/>
    <mergeCell ref="ER19:EX19"/>
    <mergeCell ref="EY19:FE19"/>
    <mergeCell ref="DB19:DH19"/>
    <mergeCell ref="DI19:DO19"/>
    <mergeCell ref="DP19:DV19"/>
    <mergeCell ref="DW19:EC19"/>
    <mergeCell ref="BZ19:CF19"/>
    <mergeCell ref="CG19:CM19"/>
    <mergeCell ref="CN19:CT19"/>
    <mergeCell ref="CU19:DA19"/>
    <mergeCell ref="FF18:FL18"/>
    <mergeCell ref="FM18:FS18"/>
    <mergeCell ref="A19:E19"/>
    <mergeCell ref="F19:AI19"/>
    <mergeCell ref="AJ19:AP19"/>
    <mergeCell ref="AQ19:AW19"/>
    <mergeCell ref="AX19:BD19"/>
    <mergeCell ref="BE19:BK19"/>
    <mergeCell ref="BL19:BR19"/>
    <mergeCell ref="BS19:BY19"/>
    <mergeCell ref="ED18:EJ18"/>
    <mergeCell ref="EK18:EQ18"/>
    <mergeCell ref="ER18:EX18"/>
    <mergeCell ref="EY18:FE18"/>
    <mergeCell ref="DB18:DH18"/>
    <mergeCell ref="DI18:DO18"/>
    <mergeCell ref="DP18:DV18"/>
    <mergeCell ref="DW18:EC18"/>
    <mergeCell ref="BZ18:CF18"/>
    <mergeCell ref="CG18:CM18"/>
    <mergeCell ref="CN18:CT18"/>
    <mergeCell ref="CU18:DA18"/>
    <mergeCell ref="FF17:FL17"/>
    <mergeCell ref="FM17:FS17"/>
    <mergeCell ref="A18:E18"/>
    <mergeCell ref="F18:AI18"/>
    <mergeCell ref="AJ18:AP18"/>
    <mergeCell ref="AQ18:AW18"/>
    <mergeCell ref="AX18:BD18"/>
    <mergeCell ref="BE18:BK18"/>
    <mergeCell ref="BL18:BR18"/>
    <mergeCell ref="BS18:BY18"/>
    <mergeCell ref="ED17:EJ17"/>
    <mergeCell ref="EK17:EQ17"/>
    <mergeCell ref="ER17:EX17"/>
    <mergeCell ref="EY17:FE17"/>
    <mergeCell ref="DB17:DH17"/>
    <mergeCell ref="DI17:DO17"/>
    <mergeCell ref="DP17:DV17"/>
    <mergeCell ref="DW17:EC17"/>
    <mergeCell ref="BZ17:CF17"/>
    <mergeCell ref="CG17:CM17"/>
    <mergeCell ref="CN17:CT17"/>
    <mergeCell ref="CU17:DA17"/>
    <mergeCell ref="FF16:FL16"/>
    <mergeCell ref="FM16:FS16"/>
    <mergeCell ref="A17:E17"/>
    <mergeCell ref="F17:AI17"/>
    <mergeCell ref="AJ17:AP17"/>
    <mergeCell ref="AQ17:AW17"/>
    <mergeCell ref="AX17:BD17"/>
    <mergeCell ref="BE17:BK17"/>
    <mergeCell ref="BL17:BR17"/>
    <mergeCell ref="BS17:BY17"/>
    <mergeCell ref="ED16:EJ16"/>
    <mergeCell ref="EK16:EQ16"/>
    <mergeCell ref="ER16:EX16"/>
    <mergeCell ref="EY16:FE16"/>
    <mergeCell ref="DB16:DH16"/>
    <mergeCell ref="DI16:DO16"/>
    <mergeCell ref="DP16:DV16"/>
    <mergeCell ref="DW16:EC16"/>
    <mergeCell ref="BZ16:CF16"/>
    <mergeCell ref="CG16:CM16"/>
    <mergeCell ref="CN16:CT16"/>
    <mergeCell ref="CU16:DA16"/>
    <mergeCell ref="FF15:FL15"/>
    <mergeCell ref="FM15:FS15"/>
    <mergeCell ref="A16:E16"/>
    <mergeCell ref="F16:AI16"/>
    <mergeCell ref="AJ16:AP16"/>
    <mergeCell ref="AQ16:AW16"/>
    <mergeCell ref="AX16:BD16"/>
    <mergeCell ref="BE16:BK16"/>
    <mergeCell ref="BL16:BR16"/>
    <mergeCell ref="BS16:BY16"/>
    <mergeCell ref="ED15:EJ15"/>
    <mergeCell ref="EK15:EQ15"/>
    <mergeCell ref="ER15:EX15"/>
    <mergeCell ref="EY15:FE15"/>
    <mergeCell ref="DB15:DH15"/>
    <mergeCell ref="DI15:DO15"/>
    <mergeCell ref="DP15:DV15"/>
    <mergeCell ref="DW15:EC15"/>
    <mergeCell ref="BZ15:CF15"/>
    <mergeCell ref="CG15:CM15"/>
    <mergeCell ref="CN15:CT15"/>
    <mergeCell ref="CU15:DA15"/>
    <mergeCell ref="AX15:BD15"/>
    <mergeCell ref="BE15:BK15"/>
    <mergeCell ref="BL15:BR15"/>
    <mergeCell ref="BS15:BY15"/>
    <mergeCell ref="A15:E15"/>
    <mergeCell ref="F15:AI15"/>
    <mergeCell ref="AJ15:AP15"/>
    <mergeCell ref="AQ15:AW15"/>
    <mergeCell ref="FF14:FL14"/>
    <mergeCell ref="FM14:FS14"/>
    <mergeCell ref="ES1:FS1"/>
    <mergeCell ref="A2:FS2"/>
    <mergeCell ref="ES3:FS3"/>
    <mergeCell ref="ER4:FS4"/>
    <mergeCell ref="ER5:FS5"/>
    <mergeCell ref="EP6:EQ6"/>
    <mergeCell ref="ER6:ET6"/>
    <mergeCell ref="EU6:EV6"/>
    <mergeCell ref="FF13:FL13"/>
    <mergeCell ref="FM13:FS13"/>
    <mergeCell ref="DB14:DH14"/>
    <mergeCell ref="DI14:DO14"/>
    <mergeCell ref="DP14:DV14"/>
    <mergeCell ref="DW14:EC14"/>
    <mergeCell ref="ED14:EJ14"/>
    <mergeCell ref="EK14:EQ14"/>
    <mergeCell ref="ER14:EX14"/>
    <mergeCell ref="EY14:FE14"/>
    <mergeCell ref="ED13:EJ13"/>
    <mergeCell ref="EK13:EQ13"/>
    <mergeCell ref="ER13:EX13"/>
    <mergeCell ref="EY13:FE13"/>
    <mergeCell ref="DB13:DH13"/>
    <mergeCell ref="DI13:DO13"/>
    <mergeCell ref="DP13:DV13"/>
    <mergeCell ref="DW13:EC13"/>
    <mergeCell ref="ER12:EX12"/>
    <mergeCell ref="EY12:FE12"/>
    <mergeCell ref="FF12:FL12"/>
    <mergeCell ref="FM12:FS12"/>
    <mergeCell ref="DP12:DV12"/>
    <mergeCell ref="DW12:EC12"/>
    <mergeCell ref="ED12:EJ12"/>
    <mergeCell ref="EK12:EQ12"/>
    <mergeCell ref="BZ12:CF12"/>
    <mergeCell ref="CG12:CM12"/>
    <mergeCell ref="DB9:FS9"/>
    <mergeCell ref="DB10:EJ10"/>
    <mergeCell ref="EK10:FS10"/>
    <mergeCell ref="BS10:DA10"/>
    <mergeCell ref="DB11:EJ11"/>
    <mergeCell ref="EK11:FS11"/>
    <mergeCell ref="DB12:DH12"/>
    <mergeCell ref="DI12:DO12"/>
    <mergeCell ref="CU14:DA14"/>
    <mergeCell ref="BS13:BY13"/>
    <mergeCell ref="BZ13:CF13"/>
    <mergeCell ref="CG13:CM13"/>
    <mergeCell ref="CN13:CT13"/>
    <mergeCell ref="BL14:BR14"/>
    <mergeCell ref="CN12:CT12"/>
    <mergeCell ref="CU12:DA12"/>
    <mergeCell ref="AJ10:BR10"/>
    <mergeCell ref="AQ12:AW12"/>
    <mergeCell ref="CU13:DA13"/>
    <mergeCell ref="BS14:BY14"/>
    <mergeCell ref="BZ14:CF14"/>
    <mergeCell ref="CG14:CM14"/>
    <mergeCell ref="CN14:CT14"/>
    <mergeCell ref="EW6:FG6"/>
    <mergeCell ref="FH6:FJ6"/>
    <mergeCell ref="FK6:FM6"/>
    <mergeCell ref="A14:E14"/>
    <mergeCell ref="F14:AI14"/>
    <mergeCell ref="AJ14:AP14"/>
    <mergeCell ref="BE14:BK14"/>
    <mergeCell ref="AQ14:AW14"/>
    <mergeCell ref="AX14:BD14"/>
    <mergeCell ref="A13:E13"/>
    <mergeCell ref="F13:AI13"/>
    <mergeCell ref="AJ13:AP13"/>
    <mergeCell ref="BE13:BK13"/>
    <mergeCell ref="BL13:BR13"/>
    <mergeCell ref="AQ13:AW13"/>
    <mergeCell ref="AX13:BD13"/>
    <mergeCell ref="A9:E12"/>
    <mergeCell ref="F9:AI12"/>
    <mergeCell ref="AJ11:BR11"/>
    <mergeCell ref="AJ12:AP12"/>
    <mergeCell ref="BE12:BK12"/>
    <mergeCell ref="BL12:BR12"/>
    <mergeCell ref="AX12:BD12"/>
    <mergeCell ref="AJ9:DA9"/>
    <mergeCell ref="BS11:DA11"/>
    <mergeCell ref="BS12:BY12"/>
    <mergeCell ref="A42:E42"/>
    <mergeCell ref="F42:AI42"/>
    <mergeCell ref="A43:E43"/>
    <mergeCell ref="F43:AI43"/>
    <mergeCell ref="A44:E44"/>
    <mergeCell ref="F44:AI44"/>
    <mergeCell ref="A45:E45"/>
    <mergeCell ref="F45:AI45"/>
    <mergeCell ref="AJ42:AP42"/>
    <mergeCell ref="AQ42:AW42"/>
    <mergeCell ref="AJ44:AP44"/>
    <mergeCell ref="AQ44:AW44"/>
    <mergeCell ref="AJ45:AP45"/>
    <mergeCell ref="AQ45:AW45"/>
    <mergeCell ref="AX42:BD42"/>
    <mergeCell ref="BE42:BK42"/>
    <mergeCell ref="BL42:BR42"/>
    <mergeCell ref="BS42:BY42"/>
    <mergeCell ref="BZ42:CF42"/>
    <mergeCell ref="CG42:CM42"/>
    <mergeCell ref="CN42:CT42"/>
    <mergeCell ref="CU42:DA42"/>
    <mergeCell ref="DB42:DH42"/>
    <mergeCell ref="DI42:DO42"/>
    <mergeCell ref="DP42:DV42"/>
    <mergeCell ref="DW42:EC42"/>
    <mergeCell ref="ED42:EJ42"/>
    <mergeCell ref="EK42:EQ42"/>
    <mergeCell ref="ER42:EX42"/>
    <mergeCell ref="EY42:FE42"/>
    <mergeCell ref="FF42:FL42"/>
    <mergeCell ref="FM42:FS42"/>
    <mergeCell ref="AJ43:AP43"/>
    <mergeCell ref="AQ43:AW43"/>
    <mergeCell ref="AX43:BD43"/>
    <mergeCell ref="BE43:BK43"/>
    <mergeCell ref="BL43:BR43"/>
    <mergeCell ref="BS43:BY43"/>
    <mergeCell ref="BZ43:CF43"/>
    <mergeCell ref="CG43:CM43"/>
    <mergeCell ref="CN43:CT43"/>
    <mergeCell ref="CU43:DA43"/>
    <mergeCell ref="DB43:DH43"/>
    <mergeCell ref="DI43:DO43"/>
    <mergeCell ref="DP43:DV43"/>
    <mergeCell ref="DW43:EC43"/>
    <mergeCell ref="ED43:EJ43"/>
    <mergeCell ref="EK43:EQ43"/>
    <mergeCell ref="ER43:EX43"/>
    <mergeCell ref="EY43:FE43"/>
    <mergeCell ref="FF43:FL43"/>
    <mergeCell ref="FM43:FS43"/>
    <mergeCell ref="AX44:BD44"/>
    <mergeCell ref="BE44:BK44"/>
    <mergeCell ref="BL44:BR44"/>
    <mergeCell ref="BS44:BY44"/>
    <mergeCell ref="BZ44:CF44"/>
    <mergeCell ref="CG44:CM44"/>
    <mergeCell ref="CN44:CT44"/>
    <mergeCell ref="CU44:DA44"/>
    <mergeCell ref="DB44:DH44"/>
    <mergeCell ref="DI44:DO44"/>
    <mergeCell ref="DP44:DV44"/>
    <mergeCell ref="DW44:EC44"/>
    <mergeCell ref="ED44:EJ44"/>
    <mergeCell ref="EK44:EQ44"/>
    <mergeCell ref="ER44:EX44"/>
    <mergeCell ref="EY44:FE44"/>
    <mergeCell ref="FF44:FL44"/>
    <mergeCell ref="FM44:FS44"/>
    <mergeCell ref="AX45:BD45"/>
    <mergeCell ref="BE45:BK45"/>
    <mergeCell ref="BL45:BR45"/>
    <mergeCell ref="BS45:BY45"/>
    <mergeCell ref="BZ45:CF45"/>
    <mergeCell ref="CG45:CM45"/>
    <mergeCell ref="CN45:CT45"/>
    <mergeCell ref="CU45:DA45"/>
    <mergeCell ref="DB45:DH45"/>
    <mergeCell ref="DI45:DO45"/>
    <mergeCell ref="DP45:DV45"/>
    <mergeCell ref="DW45:EC45"/>
    <mergeCell ref="FF45:FL45"/>
    <mergeCell ref="FM45:FS45"/>
    <mergeCell ref="ED45:EJ45"/>
    <mergeCell ref="EK45:EQ45"/>
    <mergeCell ref="ER45:EX45"/>
    <mergeCell ref="EY45:FE45"/>
  </mergeCells>
  <printOptions/>
  <pageMargins left="1.38" right="0.3937007874015748" top="0.37" bottom="0.19" header="0.1968503937007874" footer="0.196850393700787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S46"/>
  <sheetViews>
    <sheetView view="pageBreakPreview" zoomScale="85" zoomScaleSheetLayoutView="85" workbookViewId="0" topLeftCell="A23">
      <selection activeCell="CP40" sqref="CP40:CY40"/>
    </sheetView>
  </sheetViews>
  <sheetFormatPr defaultColWidth="9.00390625" defaultRowHeight="12.75"/>
  <cols>
    <col min="1" max="33" width="0.875" style="1" customWidth="1"/>
    <col min="34" max="34" width="1.00390625" style="1" customWidth="1"/>
    <col min="35" max="35" width="3.625" style="1" customWidth="1"/>
    <col min="36" max="16384" width="0.875" style="1" customWidth="1"/>
  </cols>
  <sheetData>
    <row r="1" ht="11.25">
      <c r="DS1" s="11" t="s">
        <v>153</v>
      </c>
    </row>
    <row r="2" ht="11.25">
      <c r="DS2" s="11" t="s">
        <v>88</v>
      </c>
    </row>
    <row r="3" spans="58:123" ht="11.25"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S3" s="11" t="s">
        <v>89</v>
      </c>
    </row>
    <row r="4" spans="58:107" s="2" customFormat="1" ht="15.75"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2"/>
    </row>
    <row r="5" spans="1:123" s="12" customFormat="1" ht="30.75" customHeight="1">
      <c r="A5" s="169" t="s">
        <v>154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</row>
    <row r="6" spans="1:107" s="12" customFormat="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23" s="12" customFormat="1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BP7" s="15"/>
      <c r="BQ7" s="15"/>
      <c r="BR7" s="15"/>
      <c r="BS7" s="15"/>
      <c r="BT7" s="15"/>
      <c r="BU7" s="15"/>
      <c r="BV7" s="15"/>
      <c r="BW7" s="15"/>
      <c r="BX7" s="15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19" t="s">
        <v>155</v>
      </c>
    </row>
    <row r="8" spans="1:123" s="24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CO8" s="18"/>
      <c r="CP8" s="18"/>
      <c r="CQ8" s="18"/>
      <c r="CR8" s="18"/>
      <c r="CS8" s="18"/>
      <c r="CT8" s="18"/>
      <c r="CU8" s="18"/>
      <c r="CV8" s="18"/>
      <c r="CW8" s="18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9" t="s">
        <v>156</v>
      </c>
    </row>
    <row r="9" spans="94:123" s="18" customFormat="1" ht="12.75"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</row>
    <row r="10" spans="93:123" s="18" customFormat="1" ht="12.75">
      <c r="CO10" s="1"/>
      <c r="CP10" s="171" t="s">
        <v>18</v>
      </c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</row>
    <row r="11" spans="93:123" ht="12" customHeight="1">
      <c r="CO11" s="159" t="s">
        <v>19</v>
      </c>
      <c r="CP11" s="159"/>
      <c r="CQ11" s="172"/>
      <c r="CR11" s="172"/>
      <c r="CS11" s="172"/>
      <c r="CT11" s="164" t="s">
        <v>19</v>
      </c>
      <c r="CU11" s="164"/>
      <c r="CV11" s="18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8"/>
      <c r="DI11" s="159">
        <v>20</v>
      </c>
      <c r="DJ11" s="159"/>
      <c r="DK11" s="159"/>
      <c r="DL11" s="173"/>
      <c r="DM11" s="173"/>
      <c r="DN11" s="173"/>
      <c r="DO11" s="20" t="s">
        <v>157</v>
      </c>
      <c r="DP11" s="18"/>
      <c r="DQ11" s="18"/>
      <c r="DR11" s="18"/>
      <c r="DS11" s="20"/>
    </row>
    <row r="12" s="18" customFormat="1" ht="12.75">
      <c r="DS12" s="19" t="s">
        <v>21</v>
      </c>
    </row>
    <row r="13" s="18" customFormat="1" ht="12.75"/>
    <row r="14" spans="1:123" s="13" customFormat="1" ht="23.25" customHeight="1">
      <c r="A14" s="141" t="s">
        <v>158</v>
      </c>
      <c r="B14" s="151"/>
      <c r="C14" s="151"/>
      <c r="D14" s="151"/>
      <c r="E14" s="151"/>
      <c r="F14" s="141" t="s">
        <v>159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 t="s">
        <v>160</v>
      </c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 t="s">
        <v>161</v>
      </c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 t="s">
        <v>162</v>
      </c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</row>
    <row r="15" spans="1:123" s="13" customFormat="1" ht="88.5" customHeight="1">
      <c r="A15" s="151"/>
      <c r="B15" s="151"/>
      <c r="C15" s="151"/>
      <c r="D15" s="151"/>
      <c r="E15" s="15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 t="s">
        <v>163</v>
      </c>
      <c r="AK15" s="151"/>
      <c r="AL15" s="151"/>
      <c r="AM15" s="151"/>
      <c r="AN15" s="151"/>
      <c r="AO15" s="151"/>
      <c r="AP15" s="151"/>
      <c r="AQ15" s="151"/>
      <c r="AR15" s="151"/>
      <c r="AS15" s="151"/>
      <c r="AT15" s="141" t="s">
        <v>164</v>
      </c>
      <c r="AU15" s="151"/>
      <c r="AV15" s="151"/>
      <c r="AW15" s="151"/>
      <c r="AX15" s="151"/>
      <c r="AY15" s="151"/>
      <c r="AZ15" s="151"/>
      <c r="BA15" s="151"/>
      <c r="BB15" s="151"/>
      <c r="BC15" s="151"/>
      <c r="BD15" s="141" t="s">
        <v>165</v>
      </c>
      <c r="BE15" s="151"/>
      <c r="BF15" s="151"/>
      <c r="BG15" s="151"/>
      <c r="BH15" s="151"/>
      <c r="BI15" s="151"/>
      <c r="BJ15" s="151"/>
      <c r="BK15" s="151"/>
      <c r="BL15" s="141" t="s">
        <v>166</v>
      </c>
      <c r="BM15" s="151"/>
      <c r="BN15" s="151"/>
      <c r="BO15" s="151"/>
      <c r="BP15" s="151"/>
      <c r="BQ15" s="151"/>
      <c r="BR15" s="151"/>
      <c r="BS15" s="151"/>
      <c r="BT15" s="151"/>
      <c r="BU15" s="151"/>
      <c r="BV15" s="141" t="s">
        <v>78</v>
      </c>
      <c r="BW15" s="151"/>
      <c r="BX15" s="151"/>
      <c r="BY15" s="151"/>
      <c r="BZ15" s="151"/>
      <c r="CA15" s="151"/>
      <c r="CB15" s="151"/>
      <c r="CC15" s="151"/>
      <c r="CD15" s="151"/>
      <c r="CE15" s="151"/>
      <c r="CF15" s="141" t="s">
        <v>167</v>
      </c>
      <c r="CG15" s="151"/>
      <c r="CH15" s="151"/>
      <c r="CI15" s="151"/>
      <c r="CJ15" s="151"/>
      <c r="CK15" s="151"/>
      <c r="CL15" s="151"/>
      <c r="CM15" s="151"/>
      <c r="CN15" s="151"/>
      <c r="CO15" s="151"/>
      <c r="CP15" s="141" t="s">
        <v>168</v>
      </c>
      <c r="CQ15" s="151"/>
      <c r="CR15" s="151"/>
      <c r="CS15" s="151"/>
      <c r="CT15" s="151"/>
      <c r="CU15" s="151"/>
      <c r="CV15" s="151"/>
      <c r="CW15" s="151"/>
      <c r="CX15" s="151"/>
      <c r="CY15" s="151"/>
      <c r="CZ15" s="141" t="s">
        <v>169</v>
      </c>
      <c r="DA15" s="151"/>
      <c r="DB15" s="151"/>
      <c r="DC15" s="151"/>
      <c r="DD15" s="151"/>
      <c r="DE15" s="151"/>
      <c r="DF15" s="151"/>
      <c r="DG15" s="151"/>
      <c r="DH15" s="151"/>
      <c r="DI15" s="151"/>
      <c r="DJ15" s="141" t="s">
        <v>170</v>
      </c>
      <c r="DK15" s="151"/>
      <c r="DL15" s="151"/>
      <c r="DM15" s="151"/>
      <c r="DN15" s="151"/>
      <c r="DO15" s="151"/>
      <c r="DP15" s="151"/>
      <c r="DQ15" s="151"/>
      <c r="DR15" s="151"/>
      <c r="DS15" s="151"/>
    </row>
    <row r="16" spans="1:123" s="25" customFormat="1" ht="21.75" customHeight="1">
      <c r="A16" s="73" t="s">
        <v>27</v>
      </c>
      <c r="B16" s="74"/>
      <c r="C16" s="74"/>
      <c r="D16" s="74"/>
      <c r="E16" s="75"/>
      <c r="F16" s="76" t="s">
        <v>25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</row>
    <row r="17" spans="1:123" s="25" customFormat="1" ht="21.75" customHeight="1">
      <c r="A17" s="73" t="s">
        <v>43</v>
      </c>
      <c r="B17" s="74"/>
      <c r="C17" s="74"/>
      <c r="D17" s="74"/>
      <c r="E17" s="75"/>
      <c r="F17" s="76" t="s">
        <v>26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</row>
    <row r="18" spans="1:123" s="25" customFormat="1" ht="11.25">
      <c r="A18" s="67"/>
      <c r="B18" s="36"/>
      <c r="C18" s="36"/>
      <c r="D18" s="36"/>
      <c r="E18" s="37"/>
      <c r="F18" s="38" t="s">
        <v>48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4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</row>
    <row r="19" spans="1:123" s="191" customFormat="1" ht="21.75" customHeight="1">
      <c r="A19" s="52" t="s">
        <v>50</v>
      </c>
      <c r="B19" s="53"/>
      <c r="C19" s="53"/>
      <c r="D19" s="53"/>
      <c r="E19" s="54"/>
      <c r="F19" s="55" t="s">
        <v>198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7"/>
      <c r="AJ19" s="48">
        <v>2.86</v>
      </c>
      <c r="AK19" s="49"/>
      <c r="AL19" s="49"/>
      <c r="AM19" s="49"/>
      <c r="AN19" s="49"/>
      <c r="AO19" s="49"/>
      <c r="AP19" s="49"/>
      <c r="AQ19" s="49"/>
      <c r="AR19" s="49"/>
      <c r="AS19" s="50"/>
      <c r="AT19" s="48"/>
      <c r="AU19" s="49"/>
      <c r="AV19" s="49"/>
      <c r="AW19" s="49"/>
      <c r="AX19" s="49"/>
      <c r="AY19" s="49"/>
      <c r="AZ19" s="49"/>
      <c r="BA19" s="49"/>
      <c r="BB19" s="49"/>
      <c r="BC19" s="50"/>
      <c r="BD19" s="48"/>
      <c r="BE19" s="49"/>
      <c r="BF19" s="49"/>
      <c r="BG19" s="49"/>
      <c r="BH19" s="49"/>
      <c r="BI19" s="49"/>
      <c r="BJ19" s="49"/>
      <c r="BK19" s="50"/>
      <c r="BL19" s="48">
        <v>2015</v>
      </c>
      <c r="BM19" s="49"/>
      <c r="BN19" s="49"/>
      <c r="BO19" s="49"/>
      <c r="BP19" s="49"/>
      <c r="BQ19" s="49"/>
      <c r="BR19" s="49"/>
      <c r="BS19" s="49"/>
      <c r="BT19" s="49"/>
      <c r="BU19" s="50"/>
      <c r="BV19" s="48">
        <v>2016</v>
      </c>
      <c r="BW19" s="49"/>
      <c r="BX19" s="49"/>
      <c r="BY19" s="49"/>
      <c r="BZ19" s="49"/>
      <c r="CA19" s="49"/>
      <c r="CB19" s="49"/>
      <c r="CC19" s="49"/>
      <c r="CD19" s="49"/>
      <c r="CE19" s="50"/>
      <c r="CF19" s="48" t="s">
        <v>171</v>
      </c>
      <c r="CG19" s="49"/>
      <c r="CH19" s="49"/>
      <c r="CI19" s="49"/>
      <c r="CJ19" s="49"/>
      <c r="CK19" s="49"/>
      <c r="CL19" s="49"/>
      <c r="CM19" s="49"/>
      <c r="CN19" s="49"/>
      <c r="CO19" s="50"/>
      <c r="CP19" s="48" t="s">
        <v>172</v>
      </c>
      <c r="CQ19" s="49"/>
      <c r="CR19" s="49"/>
      <c r="CS19" s="49"/>
      <c r="CT19" s="49"/>
      <c r="CU19" s="49"/>
      <c r="CV19" s="49"/>
      <c r="CW19" s="49"/>
      <c r="CX19" s="49"/>
      <c r="CY19" s="50"/>
      <c r="CZ19" s="48" t="s">
        <v>172</v>
      </c>
      <c r="DA19" s="49"/>
      <c r="DB19" s="49"/>
      <c r="DC19" s="49"/>
      <c r="DD19" s="49"/>
      <c r="DE19" s="49"/>
      <c r="DF19" s="49"/>
      <c r="DG19" s="49"/>
      <c r="DH19" s="49"/>
      <c r="DI19" s="50"/>
      <c r="DJ19" s="48" t="s">
        <v>172</v>
      </c>
      <c r="DK19" s="49"/>
      <c r="DL19" s="49"/>
      <c r="DM19" s="49"/>
      <c r="DN19" s="49"/>
      <c r="DO19" s="49"/>
      <c r="DP19" s="49"/>
      <c r="DQ19" s="49"/>
      <c r="DR19" s="49"/>
      <c r="DS19" s="50"/>
    </row>
    <row r="20" spans="1:123" s="190" customFormat="1" ht="21.75" customHeight="1">
      <c r="A20" s="52" t="s">
        <v>49</v>
      </c>
      <c r="B20" s="53"/>
      <c r="C20" s="53"/>
      <c r="D20" s="53"/>
      <c r="E20" s="54"/>
      <c r="F20" s="55" t="s">
        <v>51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7"/>
      <c r="AJ20" s="48"/>
      <c r="AK20" s="49"/>
      <c r="AL20" s="49"/>
      <c r="AM20" s="49"/>
      <c r="AN20" s="49"/>
      <c r="AO20" s="49"/>
      <c r="AP20" s="49"/>
      <c r="AQ20" s="49"/>
      <c r="AR20" s="49"/>
      <c r="AS20" s="50"/>
      <c r="AT20" s="48"/>
      <c r="AU20" s="49"/>
      <c r="AV20" s="49"/>
      <c r="AW20" s="49"/>
      <c r="AX20" s="49"/>
      <c r="AY20" s="49"/>
      <c r="AZ20" s="49"/>
      <c r="BA20" s="49"/>
      <c r="BB20" s="49"/>
      <c r="BC20" s="50"/>
      <c r="BD20" s="48"/>
      <c r="BE20" s="49"/>
      <c r="BF20" s="49"/>
      <c r="BG20" s="49"/>
      <c r="BH20" s="49"/>
      <c r="BI20" s="49"/>
      <c r="BJ20" s="49"/>
      <c r="BK20" s="50"/>
      <c r="BL20" s="48">
        <v>2015</v>
      </c>
      <c r="BM20" s="49"/>
      <c r="BN20" s="49"/>
      <c r="BO20" s="49"/>
      <c r="BP20" s="49"/>
      <c r="BQ20" s="49"/>
      <c r="BR20" s="49"/>
      <c r="BS20" s="49"/>
      <c r="BT20" s="49"/>
      <c r="BU20" s="50"/>
      <c r="BV20" s="48">
        <v>2015</v>
      </c>
      <c r="BW20" s="49"/>
      <c r="BX20" s="49"/>
      <c r="BY20" s="49"/>
      <c r="BZ20" s="49"/>
      <c r="CA20" s="49"/>
      <c r="CB20" s="49"/>
      <c r="CC20" s="49"/>
      <c r="CD20" s="49"/>
      <c r="CE20" s="50"/>
      <c r="CF20" s="48" t="s">
        <v>171</v>
      </c>
      <c r="CG20" s="49"/>
      <c r="CH20" s="49"/>
      <c r="CI20" s="49"/>
      <c r="CJ20" s="49"/>
      <c r="CK20" s="49"/>
      <c r="CL20" s="49"/>
      <c r="CM20" s="49"/>
      <c r="CN20" s="49"/>
      <c r="CO20" s="50"/>
      <c r="CP20" s="48" t="s">
        <v>172</v>
      </c>
      <c r="CQ20" s="49"/>
      <c r="CR20" s="49"/>
      <c r="CS20" s="49"/>
      <c r="CT20" s="49"/>
      <c r="CU20" s="49"/>
      <c r="CV20" s="49"/>
      <c r="CW20" s="49"/>
      <c r="CX20" s="49"/>
      <c r="CY20" s="50"/>
      <c r="CZ20" s="48" t="s">
        <v>172</v>
      </c>
      <c r="DA20" s="49"/>
      <c r="DB20" s="49"/>
      <c r="DC20" s="49"/>
      <c r="DD20" s="49"/>
      <c r="DE20" s="49"/>
      <c r="DF20" s="49"/>
      <c r="DG20" s="49"/>
      <c r="DH20" s="49"/>
      <c r="DI20" s="50"/>
      <c r="DJ20" s="48" t="s">
        <v>172</v>
      </c>
      <c r="DK20" s="49"/>
      <c r="DL20" s="49"/>
      <c r="DM20" s="49"/>
      <c r="DN20" s="49"/>
      <c r="DO20" s="49"/>
      <c r="DP20" s="49"/>
      <c r="DQ20" s="49"/>
      <c r="DR20" s="49"/>
      <c r="DS20" s="50"/>
    </row>
    <row r="21" spans="1:123" ht="11.25">
      <c r="A21" s="67"/>
      <c r="B21" s="36"/>
      <c r="C21" s="36"/>
      <c r="D21" s="36"/>
      <c r="E21" s="37"/>
      <c r="F21" s="38" t="s">
        <v>52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4"/>
      <c r="AJ21" s="165"/>
      <c r="AK21" s="166"/>
      <c r="AL21" s="166"/>
      <c r="AM21" s="166"/>
      <c r="AN21" s="166"/>
      <c r="AO21" s="166"/>
      <c r="AP21" s="166"/>
      <c r="AQ21" s="166"/>
      <c r="AR21" s="166"/>
      <c r="AS21" s="167"/>
      <c r="AT21" s="165"/>
      <c r="AU21" s="166"/>
      <c r="AV21" s="166"/>
      <c r="AW21" s="166"/>
      <c r="AX21" s="166"/>
      <c r="AY21" s="166"/>
      <c r="AZ21" s="166"/>
      <c r="BA21" s="166"/>
      <c r="BB21" s="166"/>
      <c r="BC21" s="167"/>
      <c r="BD21" s="165"/>
      <c r="BE21" s="166"/>
      <c r="BF21" s="166"/>
      <c r="BG21" s="166"/>
      <c r="BH21" s="166"/>
      <c r="BI21" s="166"/>
      <c r="BJ21" s="166"/>
      <c r="BK21" s="167"/>
      <c r="BL21" s="165"/>
      <c r="BM21" s="166"/>
      <c r="BN21" s="166"/>
      <c r="BO21" s="166"/>
      <c r="BP21" s="166"/>
      <c r="BQ21" s="166"/>
      <c r="BR21" s="166"/>
      <c r="BS21" s="166"/>
      <c r="BT21" s="166"/>
      <c r="BU21" s="167"/>
      <c r="BV21" s="165"/>
      <c r="BW21" s="166"/>
      <c r="BX21" s="166"/>
      <c r="BY21" s="166"/>
      <c r="BZ21" s="166"/>
      <c r="CA21" s="166"/>
      <c r="CB21" s="166"/>
      <c r="CC21" s="166"/>
      <c r="CD21" s="166"/>
      <c r="CE21" s="167"/>
      <c r="CF21" s="165"/>
      <c r="CG21" s="166"/>
      <c r="CH21" s="166"/>
      <c r="CI21" s="166"/>
      <c r="CJ21" s="166"/>
      <c r="CK21" s="166"/>
      <c r="CL21" s="166"/>
      <c r="CM21" s="166"/>
      <c r="CN21" s="166"/>
      <c r="CO21" s="167"/>
      <c r="CP21" s="165"/>
      <c r="CQ21" s="166"/>
      <c r="CR21" s="166"/>
      <c r="CS21" s="166"/>
      <c r="CT21" s="166"/>
      <c r="CU21" s="166"/>
      <c r="CV21" s="166"/>
      <c r="CW21" s="166"/>
      <c r="CX21" s="166"/>
      <c r="CY21" s="167"/>
      <c r="CZ21" s="165"/>
      <c r="DA21" s="166"/>
      <c r="DB21" s="166"/>
      <c r="DC21" s="166"/>
      <c r="DD21" s="166"/>
      <c r="DE21" s="166"/>
      <c r="DF21" s="166"/>
      <c r="DG21" s="166"/>
      <c r="DH21" s="166"/>
      <c r="DI21" s="167"/>
      <c r="DJ21" s="165"/>
      <c r="DK21" s="166"/>
      <c r="DL21" s="166"/>
      <c r="DM21" s="166"/>
      <c r="DN21" s="166"/>
      <c r="DO21" s="166"/>
      <c r="DP21" s="166"/>
      <c r="DQ21" s="166"/>
      <c r="DR21" s="166"/>
      <c r="DS21" s="167"/>
    </row>
    <row r="22" spans="1:123" s="190" customFormat="1" ht="21.75" customHeight="1">
      <c r="A22" s="52" t="s">
        <v>47</v>
      </c>
      <c r="B22" s="53"/>
      <c r="C22" s="53"/>
      <c r="D22" s="53"/>
      <c r="E22" s="54"/>
      <c r="F22" s="55" t="s">
        <v>199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  <c r="AJ22" s="48"/>
      <c r="AK22" s="49"/>
      <c r="AL22" s="49"/>
      <c r="AM22" s="49"/>
      <c r="AN22" s="49"/>
      <c r="AO22" s="49"/>
      <c r="AP22" s="49"/>
      <c r="AQ22" s="49"/>
      <c r="AR22" s="49"/>
      <c r="AS22" s="50"/>
      <c r="AT22" s="48"/>
      <c r="AU22" s="49"/>
      <c r="AV22" s="49"/>
      <c r="AW22" s="49"/>
      <c r="AX22" s="49"/>
      <c r="AY22" s="49"/>
      <c r="AZ22" s="49"/>
      <c r="BA22" s="49"/>
      <c r="BB22" s="49"/>
      <c r="BC22" s="50"/>
      <c r="BD22" s="48"/>
      <c r="BE22" s="49"/>
      <c r="BF22" s="49"/>
      <c r="BG22" s="49"/>
      <c r="BH22" s="49"/>
      <c r="BI22" s="49"/>
      <c r="BJ22" s="49"/>
      <c r="BK22" s="50"/>
      <c r="BL22" s="48">
        <v>2015</v>
      </c>
      <c r="BM22" s="49"/>
      <c r="BN22" s="49"/>
      <c r="BO22" s="49"/>
      <c r="BP22" s="49"/>
      <c r="BQ22" s="49"/>
      <c r="BR22" s="49"/>
      <c r="BS22" s="49"/>
      <c r="BT22" s="49"/>
      <c r="BU22" s="50"/>
      <c r="BV22" s="48">
        <v>2015</v>
      </c>
      <c r="BW22" s="49"/>
      <c r="BX22" s="49"/>
      <c r="BY22" s="49"/>
      <c r="BZ22" s="49"/>
      <c r="CA22" s="49"/>
      <c r="CB22" s="49"/>
      <c r="CC22" s="49"/>
      <c r="CD22" s="49"/>
      <c r="CE22" s="50"/>
      <c r="CF22" s="48" t="s">
        <v>61</v>
      </c>
      <c r="CG22" s="49"/>
      <c r="CH22" s="49"/>
      <c r="CI22" s="49"/>
      <c r="CJ22" s="49"/>
      <c r="CK22" s="49"/>
      <c r="CL22" s="49"/>
      <c r="CM22" s="49"/>
      <c r="CN22" s="49"/>
      <c r="CO22" s="50"/>
      <c r="CP22" s="48" t="s">
        <v>172</v>
      </c>
      <c r="CQ22" s="49"/>
      <c r="CR22" s="49"/>
      <c r="CS22" s="49"/>
      <c r="CT22" s="49"/>
      <c r="CU22" s="49"/>
      <c r="CV22" s="49"/>
      <c r="CW22" s="49"/>
      <c r="CX22" s="49"/>
      <c r="CY22" s="50"/>
      <c r="CZ22" s="48" t="s">
        <v>172</v>
      </c>
      <c r="DA22" s="49"/>
      <c r="DB22" s="49"/>
      <c r="DC22" s="49"/>
      <c r="DD22" s="49"/>
      <c r="DE22" s="49"/>
      <c r="DF22" s="49"/>
      <c r="DG22" s="49"/>
      <c r="DH22" s="49"/>
      <c r="DI22" s="50"/>
      <c r="DJ22" s="48" t="s">
        <v>172</v>
      </c>
      <c r="DK22" s="49"/>
      <c r="DL22" s="49"/>
      <c r="DM22" s="49"/>
      <c r="DN22" s="49"/>
      <c r="DO22" s="49"/>
      <c r="DP22" s="49"/>
      <c r="DQ22" s="49"/>
      <c r="DR22" s="49"/>
      <c r="DS22" s="50"/>
    </row>
    <row r="23" spans="1:123" ht="11.25">
      <c r="A23" s="67"/>
      <c r="B23" s="36"/>
      <c r="C23" s="36"/>
      <c r="D23" s="36"/>
      <c r="E23" s="37"/>
      <c r="F23" s="38" t="s">
        <v>175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4"/>
      <c r="AJ23" s="165"/>
      <c r="AK23" s="166"/>
      <c r="AL23" s="166"/>
      <c r="AM23" s="166"/>
      <c r="AN23" s="166"/>
      <c r="AO23" s="166"/>
      <c r="AP23" s="166"/>
      <c r="AQ23" s="166"/>
      <c r="AR23" s="166"/>
      <c r="AS23" s="167"/>
      <c r="AT23" s="165"/>
      <c r="AU23" s="166"/>
      <c r="AV23" s="166"/>
      <c r="AW23" s="166"/>
      <c r="AX23" s="166"/>
      <c r="AY23" s="166"/>
      <c r="AZ23" s="166"/>
      <c r="BA23" s="166"/>
      <c r="BB23" s="166"/>
      <c r="BC23" s="167"/>
      <c r="BD23" s="165"/>
      <c r="BE23" s="166"/>
      <c r="BF23" s="166"/>
      <c r="BG23" s="166"/>
      <c r="BH23" s="166"/>
      <c r="BI23" s="166"/>
      <c r="BJ23" s="166"/>
      <c r="BK23" s="167"/>
      <c r="BL23" s="165">
        <v>2014</v>
      </c>
      <c r="BM23" s="166"/>
      <c r="BN23" s="166"/>
      <c r="BO23" s="166"/>
      <c r="BP23" s="166"/>
      <c r="BQ23" s="166"/>
      <c r="BR23" s="166"/>
      <c r="BS23" s="166"/>
      <c r="BT23" s="166"/>
      <c r="BU23" s="167"/>
      <c r="BV23" s="165">
        <v>2017</v>
      </c>
      <c r="BW23" s="166"/>
      <c r="BX23" s="166"/>
      <c r="BY23" s="166"/>
      <c r="BZ23" s="166"/>
      <c r="CA23" s="166"/>
      <c r="CB23" s="166"/>
      <c r="CC23" s="166"/>
      <c r="CD23" s="166"/>
      <c r="CE23" s="167"/>
      <c r="CF23" s="165" t="s">
        <v>171</v>
      </c>
      <c r="CG23" s="166"/>
      <c r="CH23" s="166"/>
      <c r="CI23" s="166"/>
      <c r="CJ23" s="166"/>
      <c r="CK23" s="166"/>
      <c r="CL23" s="166"/>
      <c r="CM23" s="166"/>
      <c r="CN23" s="166"/>
      <c r="CO23" s="167"/>
      <c r="CP23" s="165" t="s">
        <v>172</v>
      </c>
      <c r="CQ23" s="166"/>
      <c r="CR23" s="166"/>
      <c r="CS23" s="166"/>
      <c r="CT23" s="166"/>
      <c r="CU23" s="166"/>
      <c r="CV23" s="166"/>
      <c r="CW23" s="166"/>
      <c r="CX23" s="166"/>
      <c r="CY23" s="167"/>
      <c r="CZ23" s="165" t="s">
        <v>172</v>
      </c>
      <c r="DA23" s="166"/>
      <c r="DB23" s="166"/>
      <c r="DC23" s="166"/>
      <c r="DD23" s="166"/>
      <c r="DE23" s="166"/>
      <c r="DF23" s="166"/>
      <c r="DG23" s="166"/>
      <c r="DH23" s="166"/>
      <c r="DI23" s="167"/>
      <c r="DJ23" s="165" t="s">
        <v>172</v>
      </c>
      <c r="DK23" s="166"/>
      <c r="DL23" s="166"/>
      <c r="DM23" s="166"/>
      <c r="DN23" s="166"/>
      <c r="DO23" s="166"/>
      <c r="DP23" s="166"/>
      <c r="DQ23" s="166"/>
      <c r="DR23" s="166"/>
      <c r="DS23" s="167"/>
    </row>
    <row r="24" spans="1:123" s="190" customFormat="1" ht="21.75" customHeight="1">
      <c r="A24" s="52" t="s">
        <v>47</v>
      </c>
      <c r="B24" s="53"/>
      <c r="C24" s="53"/>
      <c r="D24" s="53"/>
      <c r="E24" s="54"/>
      <c r="F24" s="55" t="s">
        <v>176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/>
      <c r="AJ24" s="48"/>
      <c r="AK24" s="49"/>
      <c r="AL24" s="49"/>
      <c r="AM24" s="49"/>
      <c r="AN24" s="49"/>
      <c r="AO24" s="49"/>
      <c r="AP24" s="49"/>
      <c r="AQ24" s="49"/>
      <c r="AR24" s="49"/>
      <c r="AS24" s="50"/>
      <c r="AT24" s="48"/>
      <c r="AU24" s="49"/>
      <c r="AV24" s="49"/>
      <c r="AW24" s="49"/>
      <c r="AX24" s="49"/>
      <c r="AY24" s="49"/>
      <c r="AZ24" s="49"/>
      <c r="BA24" s="49"/>
      <c r="BB24" s="49"/>
      <c r="BC24" s="50"/>
      <c r="BD24" s="48"/>
      <c r="BE24" s="49"/>
      <c r="BF24" s="49"/>
      <c r="BG24" s="49"/>
      <c r="BH24" s="49"/>
      <c r="BI24" s="49"/>
      <c r="BJ24" s="49"/>
      <c r="BK24" s="50"/>
      <c r="BL24" s="48">
        <v>2014</v>
      </c>
      <c r="BM24" s="49"/>
      <c r="BN24" s="49"/>
      <c r="BO24" s="49"/>
      <c r="BP24" s="49"/>
      <c r="BQ24" s="49"/>
      <c r="BR24" s="49"/>
      <c r="BS24" s="49"/>
      <c r="BT24" s="49"/>
      <c r="BU24" s="50"/>
      <c r="BV24" s="48">
        <v>2015</v>
      </c>
      <c r="BW24" s="49"/>
      <c r="BX24" s="49"/>
      <c r="BY24" s="49"/>
      <c r="BZ24" s="49"/>
      <c r="CA24" s="49"/>
      <c r="CB24" s="49"/>
      <c r="CC24" s="49"/>
      <c r="CD24" s="49"/>
      <c r="CE24" s="50"/>
      <c r="CF24" s="48" t="s">
        <v>171</v>
      </c>
      <c r="CG24" s="49"/>
      <c r="CH24" s="49"/>
      <c r="CI24" s="49"/>
      <c r="CJ24" s="49"/>
      <c r="CK24" s="49"/>
      <c r="CL24" s="49"/>
      <c r="CM24" s="49"/>
      <c r="CN24" s="49"/>
      <c r="CO24" s="50"/>
      <c r="CP24" s="48" t="s">
        <v>172</v>
      </c>
      <c r="CQ24" s="49"/>
      <c r="CR24" s="49"/>
      <c r="CS24" s="49"/>
      <c r="CT24" s="49"/>
      <c r="CU24" s="49"/>
      <c r="CV24" s="49"/>
      <c r="CW24" s="49"/>
      <c r="CX24" s="49"/>
      <c r="CY24" s="50"/>
      <c r="CZ24" s="48" t="s">
        <v>172</v>
      </c>
      <c r="DA24" s="49"/>
      <c r="DB24" s="49"/>
      <c r="DC24" s="49"/>
      <c r="DD24" s="49"/>
      <c r="DE24" s="49"/>
      <c r="DF24" s="49"/>
      <c r="DG24" s="49"/>
      <c r="DH24" s="49"/>
      <c r="DI24" s="50"/>
      <c r="DJ24" s="48" t="s">
        <v>172</v>
      </c>
      <c r="DK24" s="49"/>
      <c r="DL24" s="49"/>
      <c r="DM24" s="49"/>
      <c r="DN24" s="49"/>
      <c r="DO24" s="49"/>
      <c r="DP24" s="49"/>
      <c r="DQ24" s="49"/>
      <c r="DR24" s="49"/>
      <c r="DS24" s="50"/>
    </row>
    <row r="25" spans="1:123" s="190" customFormat="1" ht="11.25">
      <c r="A25" s="52" t="s">
        <v>53</v>
      </c>
      <c r="B25" s="53"/>
      <c r="C25" s="53"/>
      <c r="D25" s="53"/>
      <c r="E25" s="54"/>
      <c r="F25" s="55" t="s">
        <v>177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J25" s="48"/>
      <c r="AK25" s="49"/>
      <c r="AL25" s="49"/>
      <c r="AM25" s="49"/>
      <c r="AN25" s="49"/>
      <c r="AO25" s="49"/>
      <c r="AP25" s="49"/>
      <c r="AQ25" s="49"/>
      <c r="AR25" s="49"/>
      <c r="AS25" s="50"/>
      <c r="AT25" s="48"/>
      <c r="AU25" s="49"/>
      <c r="AV25" s="49"/>
      <c r="AW25" s="49"/>
      <c r="AX25" s="49"/>
      <c r="AY25" s="49"/>
      <c r="AZ25" s="49"/>
      <c r="BA25" s="49"/>
      <c r="BB25" s="49"/>
      <c r="BC25" s="50"/>
      <c r="BD25" s="48"/>
      <c r="BE25" s="49"/>
      <c r="BF25" s="49"/>
      <c r="BG25" s="49"/>
      <c r="BH25" s="49"/>
      <c r="BI25" s="49"/>
      <c r="BJ25" s="49"/>
      <c r="BK25" s="50"/>
      <c r="BL25" s="48">
        <v>2015</v>
      </c>
      <c r="BM25" s="49"/>
      <c r="BN25" s="49"/>
      <c r="BO25" s="49"/>
      <c r="BP25" s="49"/>
      <c r="BQ25" s="49"/>
      <c r="BR25" s="49"/>
      <c r="BS25" s="49"/>
      <c r="BT25" s="49"/>
      <c r="BU25" s="50"/>
      <c r="BV25" s="48">
        <v>2017</v>
      </c>
      <c r="BW25" s="49"/>
      <c r="BX25" s="49"/>
      <c r="BY25" s="49"/>
      <c r="BZ25" s="49"/>
      <c r="CA25" s="49"/>
      <c r="CB25" s="49"/>
      <c r="CC25" s="49"/>
      <c r="CD25" s="49"/>
      <c r="CE25" s="50"/>
      <c r="CF25" s="48" t="s">
        <v>171</v>
      </c>
      <c r="CG25" s="49"/>
      <c r="CH25" s="49"/>
      <c r="CI25" s="49"/>
      <c r="CJ25" s="49"/>
      <c r="CK25" s="49"/>
      <c r="CL25" s="49"/>
      <c r="CM25" s="49"/>
      <c r="CN25" s="49"/>
      <c r="CO25" s="50"/>
      <c r="CP25" s="48" t="s">
        <v>172</v>
      </c>
      <c r="CQ25" s="49"/>
      <c r="CR25" s="49"/>
      <c r="CS25" s="49"/>
      <c r="CT25" s="49"/>
      <c r="CU25" s="49"/>
      <c r="CV25" s="49"/>
      <c r="CW25" s="49"/>
      <c r="CX25" s="49"/>
      <c r="CY25" s="50"/>
      <c r="CZ25" s="48" t="s">
        <v>172</v>
      </c>
      <c r="DA25" s="49"/>
      <c r="DB25" s="49"/>
      <c r="DC25" s="49"/>
      <c r="DD25" s="49"/>
      <c r="DE25" s="49"/>
      <c r="DF25" s="49"/>
      <c r="DG25" s="49"/>
      <c r="DH25" s="49"/>
      <c r="DI25" s="50"/>
      <c r="DJ25" s="48" t="s">
        <v>172</v>
      </c>
      <c r="DK25" s="49"/>
      <c r="DL25" s="49"/>
      <c r="DM25" s="49"/>
      <c r="DN25" s="49"/>
      <c r="DO25" s="49"/>
      <c r="DP25" s="49"/>
      <c r="DQ25" s="49"/>
      <c r="DR25" s="49"/>
      <c r="DS25" s="50"/>
    </row>
    <row r="26" spans="1:123" s="190" customFormat="1" ht="11.25">
      <c r="A26" s="52" t="s">
        <v>54</v>
      </c>
      <c r="B26" s="53"/>
      <c r="C26" s="53"/>
      <c r="D26" s="53"/>
      <c r="E26" s="54"/>
      <c r="F26" s="55" t="s">
        <v>178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  <c r="AJ26" s="48"/>
      <c r="AK26" s="49"/>
      <c r="AL26" s="49"/>
      <c r="AM26" s="49"/>
      <c r="AN26" s="49"/>
      <c r="AO26" s="49"/>
      <c r="AP26" s="49"/>
      <c r="AQ26" s="49"/>
      <c r="AR26" s="49"/>
      <c r="AS26" s="50"/>
      <c r="AT26" s="48"/>
      <c r="AU26" s="49"/>
      <c r="AV26" s="49"/>
      <c r="AW26" s="49"/>
      <c r="AX26" s="49"/>
      <c r="AY26" s="49"/>
      <c r="AZ26" s="49"/>
      <c r="BA26" s="49"/>
      <c r="BB26" s="49"/>
      <c r="BC26" s="50"/>
      <c r="BD26" s="48"/>
      <c r="BE26" s="49"/>
      <c r="BF26" s="49"/>
      <c r="BG26" s="49"/>
      <c r="BH26" s="49"/>
      <c r="BI26" s="49"/>
      <c r="BJ26" s="49"/>
      <c r="BK26" s="50"/>
      <c r="BL26" s="48">
        <v>2015</v>
      </c>
      <c r="BM26" s="49"/>
      <c r="BN26" s="49"/>
      <c r="BO26" s="49"/>
      <c r="BP26" s="49"/>
      <c r="BQ26" s="49"/>
      <c r="BR26" s="49"/>
      <c r="BS26" s="49"/>
      <c r="BT26" s="49"/>
      <c r="BU26" s="50"/>
      <c r="BV26" s="48">
        <v>2017</v>
      </c>
      <c r="BW26" s="49"/>
      <c r="BX26" s="49"/>
      <c r="BY26" s="49"/>
      <c r="BZ26" s="49"/>
      <c r="CA26" s="49"/>
      <c r="CB26" s="49"/>
      <c r="CC26" s="49"/>
      <c r="CD26" s="49"/>
      <c r="CE26" s="50"/>
      <c r="CF26" s="48" t="s">
        <v>171</v>
      </c>
      <c r="CG26" s="49"/>
      <c r="CH26" s="49"/>
      <c r="CI26" s="49"/>
      <c r="CJ26" s="49"/>
      <c r="CK26" s="49"/>
      <c r="CL26" s="49"/>
      <c r="CM26" s="49"/>
      <c r="CN26" s="49"/>
      <c r="CO26" s="50"/>
      <c r="CP26" s="48" t="s">
        <v>172</v>
      </c>
      <c r="CQ26" s="49"/>
      <c r="CR26" s="49"/>
      <c r="CS26" s="49"/>
      <c r="CT26" s="49"/>
      <c r="CU26" s="49"/>
      <c r="CV26" s="49"/>
      <c r="CW26" s="49"/>
      <c r="CX26" s="49"/>
      <c r="CY26" s="50"/>
      <c r="CZ26" s="48" t="s">
        <v>172</v>
      </c>
      <c r="DA26" s="49"/>
      <c r="DB26" s="49"/>
      <c r="DC26" s="49"/>
      <c r="DD26" s="49"/>
      <c r="DE26" s="49"/>
      <c r="DF26" s="49"/>
      <c r="DG26" s="49"/>
      <c r="DH26" s="49"/>
      <c r="DI26" s="50"/>
      <c r="DJ26" s="48" t="s">
        <v>172</v>
      </c>
      <c r="DK26" s="49"/>
      <c r="DL26" s="49"/>
      <c r="DM26" s="49"/>
      <c r="DN26" s="49"/>
      <c r="DO26" s="49"/>
      <c r="DP26" s="49"/>
      <c r="DQ26" s="49"/>
      <c r="DR26" s="49"/>
      <c r="DS26" s="50"/>
    </row>
    <row r="27" spans="1:123" s="190" customFormat="1" ht="11.25">
      <c r="A27" s="52" t="s">
        <v>55</v>
      </c>
      <c r="B27" s="53"/>
      <c r="C27" s="53"/>
      <c r="D27" s="53"/>
      <c r="E27" s="54"/>
      <c r="F27" s="55" t="s">
        <v>179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J27" s="48"/>
      <c r="AK27" s="49"/>
      <c r="AL27" s="49"/>
      <c r="AM27" s="49"/>
      <c r="AN27" s="49"/>
      <c r="AO27" s="49"/>
      <c r="AP27" s="49"/>
      <c r="AQ27" s="49"/>
      <c r="AR27" s="49"/>
      <c r="AS27" s="50"/>
      <c r="AT27" s="48"/>
      <c r="AU27" s="49"/>
      <c r="AV27" s="49"/>
      <c r="AW27" s="49"/>
      <c r="AX27" s="49"/>
      <c r="AY27" s="49"/>
      <c r="AZ27" s="49"/>
      <c r="BA27" s="49"/>
      <c r="BB27" s="49"/>
      <c r="BC27" s="50"/>
      <c r="BD27" s="48"/>
      <c r="BE27" s="49"/>
      <c r="BF27" s="49"/>
      <c r="BG27" s="49"/>
      <c r="BH27" s="49"/>
      <c r="BI27" s="49"/>
      <c r="BJ27" s="49"/>
      <c r="BK27" s="50"/>
      <c r="BL27" s="48">
        <v>2014</v>
      </c>
      <c r="BM27" s="49"/>
      <c r="BN27" s="49"/>
      <c r="BO27" s="49"/>
      <c r="BP27" s="49"/>
      <c r="BQ27" s="49"/>
      <c r="BR27" s="49"/>
      <c r="BS27" s="49"/>
      <c r="BT27" s="49"/>
      <c r="BU27" s="50"/>
      <c r="BV27" s="48">
        <v>2017</v>
      </c>
      <c r="BW27" s="49"/>
      <c r="BX27" s="49"/>
      <c r="BY27" s="49"/>
      <c r="BZ27" s="49"/>
      <c r="CA27" s="49"/>
      <c r="CB27" s="49"/>
      <c r="CC27" s="49"/>
      <c r="CD27" s="49"/>
      <c r="CE27" s="50"/>
      <c r="CF27" s="48" t="s">
        <v>171</v>
      </c>
      <c r="CG27" s="49"/>
      <c r="CH27" s="49"/>
      <c r="CI27" s="49"/>
      <c r="CJ27" s="49"/>
      <c r="CK27" s="49"/>
      <c r="CL27" s="49"/>
      <c r="CM27" s="49"/>
      <c r="CN27" s="49"/>
      <c r="CO27" s="50"/>
      <c r="CP27" s="48" t="s">
        <v>172</v>
      </c>
      <c r="CQ27" s="49"/>
      <c r="CR27" s="49"/>
      <c r="CS27" s="49"/>
      <c r="CT27" s="49"/>
      <c r="CU27" s="49"/>
      <c r="CV27" s="49"/>
      <c r="CW27" s="49"/>
      <c r="CX27" s="49"/>
      <c r="CY27" s="50"/>
      <c r="CZ27" s="48" t="s">
        <v>172</v>
      </c>
      <c r="DA27" s="49"/>
      <c r="DB27" s="49"/>
      <c r="DC27" s="49"/>
      <c r="DD27" s="49"/>
      <c r="DE27" s="49"/>
      <c r="DF27" s="49"/>
      <c r="DG27" s="49"/>
      <c r="DH27" s="49"/>
      <c r="DI27" s="50"/>
      <c r="DJ27" s="48" t="s">
        <v>172</v>
      </c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21.75" customHeight="1">
      <c r="A28" s="73" t="s">
        <v>44</v>
      </c>
      <c r="B28" s="74"/>
      <c r="C28" s="74"/>
      <c r="D28" s="74"/>
      <c r="E28" s="75"/>
      <c r="F28" s="76" t="s">
        <v>195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8"/>
      <c r="AJ28" s="165"/>
      <c r="AK28" s="166"/>
      <c r="AL28" s="166"/>
      <c r="AM28" s="166"/>
      <c r="AN28" s="166"/>
      <c r="AO28" s="166"/>
      <c r="AP28" s="166"/>
      <c r="AQ28" s="166"/>
      <c r="AR28" s="166"/>
      <c r="AS28" s="167"/>
      <c r="AT28" s="165"/>
      <c r="AU28" s="166"/>
      <c r="AV28" s="166"/>
      <c r="AW28" s="166"/>
      <c r="AX28" s="166"/>
      <c r="AY28" s="166"/>
      <c r="AZ28" s="166"/>
      <c r="BA28" s="166"/>
      <c r="BB28" s="166"/>
      <c r="BC28" s="167"/>
      <c r="BD28" s="165"/>
      <c r="BE28" s="166"/>
      <c r="BF28" s="166"/>
      <c r="BG28" s="166"/>
      <c r="BH28" s="166"/>
      <c r="BI28" s="166"/>
      <c r="BJ28" s="166"/>
      <c r="BK28" s="167"/>
      <c r="BL28" s="165"/>
      <c r="BM28" s="166"/>
      <c r="BN28" s="166"/>
      <c r="BO28" s="166"/>
      <c r="BP28" s="166"/>
      <c r="BQ28" s="166"/>
      <c r="BR28" s="166"/>
      <c r="BS28" s="166"/>
      <c r="BT28" s="166"/>
      <c r="BU28" s="167"/>
      <c r="BV28" s="165"/>
      <c r="BW28" s="166"/>
      <c r="BX28" s="166"/>
      <c r="BY28" s="166"/>
      <c r="BZ28" s="166"/>
      <c r="CA28" s="166"/>
      <c r="CB28" s="166"/>
      <c r="CC28" s="166"/>
      <c r="CD28" s="166"/>
      <c r="CE28" s="167"/>
      <c r="CF28" s="165"/>
      <c r="CG28" s="166"/>
      <c r="CH28" s="166"/>
      <c r="CI28" s="166"/>
      <c r="CJ28" s="166"/>
      <c r="CK28" s="166"/>
      <c r="CL28" s="166"/>
      <c r="CM28" s="166"/>
      <c r="CN28" s="166"/>
      <c r="CO28" s="167"/>
      <c r="CP28" s="165"/>
      <c r="CQ28" s="166"/>
      <c r="CR28" s="166"/>
      <c r="CS28" s="166"/>
      <c r="CT28" s="166"/>
      <c r="CU28" s="166"/>
      <c r="CV28" s="166"/>
      <c r="CW28" s="166"/>
      <c r="CX28" s="166"/>
      <c r="CY28" s="167"/>
      <c r="CZ28" s="165"/>
      <c r="DA28" s="166"/>
      <c r="DB28" s="166"/>
      <c r="DC28" s="166"/>
      <c r="DD28" s="166"/>
      <c r="DE28" s="166"/>
      <c r="DF28" s="166"/>
      <c r="DG28" s="166"/>
      <c r="DH28" s="166"/>
      <c r="DI28" s="167"/>
      <c r="DJ28" s="165"/>
      <c r="DK28" s="166"/>
      <c r="DL28" s="166"/>
      <c r="DM28" s="166"/>
      <c r="DN28" s="166"/>
      <c r="DO28" s="166"/>
      <c r="DP28" s="166"/>
      <c r="DQ28" s="166"/>
      <c r="DR28" s="166"/>
      <c r="DS28" s="167"/>
    </row>
    <row r="29" spans="1:123" s="190" customFormat="1" ht="11.25">
      <c r="A29" s="52" t="s">
        <v>54</v>
      </c>
      <c r="B29" s="53"/>
      <c r="C29" s="53"/>
      <c r="D29" s="53"/>
      <c r="E29" s="54"/>
      <c r="F29" s="55" t="s">
        <v>183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7"/>
      <c r="AJ29" s="48"/>
      <c r="AK29" s="49"/>
      <c r="AL29" s="49"/>
      <c r="AM29" s="49"/>
      <c r="AN29" s="49"/>
      <c r="AO29" s="49"/>
      <c r="AP29" s="49"/>
      <c r="AQ29" s="49"/>
      <c r="AR29" s="49"/>
      <c r="AS29" s="50"/>
      <c r="AT29" s="48"/>
      <c r="AU29" s="49"/>
      <c r="AV29" s="49"/>
      <c r="AW29" s="49"/>
      <c r="AX29" s="49"/>
      <c r="AY29" s="49"/>
      <c r="AZ29" s="49"/>
      <c r="BA29" s="49"/>
      <c r="BB29" s="49"/>
      <c r="BC29" s="50"/>
      <c r="BD29" s="48"/>
      <c r="BE29" s="49"/>
      <c r="BF29" s="49"/>
      <c r="BG29" s="49"/>
      <c r="BH29" s="49"/>
      <c r="BI29" s="49"/>
      <c r="BJ29" s="49"/>
      <c r="BK29" s="50"/>
      <c r="BL29" s="48">
        <v>2016</v>
      </c>
      <c r="BM29" s="49"/>
      <c r="BN29" s="49"/>
      <c r="BO29" s="49"/>
      <c r="BP29" s="49"/>
      <c r="BQ29" s="49"/>
      <c r="BR29" s="49"/>
      <c r="BS29" s="49"/>
      <c r="BT29" s="49"/>
      <c r="BU29" s="50"/>
      <c r="BV29" s="48">
        <v>2017</v>
      </c>
      <c r="BW29" s="49"/>
      <c r="BX29" s="49"/>
      <c r="BY29" s="49"/>
      <c r="BZ29" s="49"/>
      <c r="CA29" s="49"/>
      <c r="CB29" s="49"/>
      <c r="CC29" s="49"/>
      <c r="CD29" s="49"/>
      <c r="CE29" s="50"/>
      <c r="CF29" s="48" t="s">
        <v>171</v>
      </c>
      <c r="CG29" s="49"/>
      <c r="CH29" s="49"/>
      <c r="CI29" s="49"/>
      <c r="CJ29" s="49"/>
      <c r="CK29" s="49"/>
      <c r="CL29" s="49"/>
      <c r="CM29" s="49"/>
      <c r="CN29" s="49"/>
      <c r="CO29" s="50"/>
      <c r="CP29" s="48" t="s">
        <v>172</v>
      </c>
      <c r="CQ29" s="49"/>
      <c r="CR29" s="49"/>
      <c r="CS29" s="49"/>
      <c r="CT29" s="49"/>
      <c r="CU29" s="49"/>
      <c r="CV29" s="49"/>
      <c r="CW29" s="49"/>
      <c r="CX29" s="49"/>
      <c r="CY29" s="50"/>
      <c r="CZ29" s="48" t="s">
        <v>172</v>
      </c>
      <c r="DA29" s="49"/>
      <c r="DB29" s="49"/>
      <c r="DC29" s="49"/>
      <c r="DD29" s="49"/>
      <c r="DE29" s="49"/>
      <c r="DF29" s="49"/>
      <c r="DG29" s="49"/>
      <c r="DH29" s="49"/>
      <c r="DI29" s="50"/>
      <c r="DJ29" s="48" t="s">
        <v>172</v>
      </c>
      <c r="DK29" s="49"/>
      <c r="DL29" s="49"/>
      <c r="DM29" s="49"/>
      <c r="DN29" s="49"/>
      <c r="DO29" s="49"/>
      <c r="DP29" s="49"/>
      <c r="DQ29" s="49"/>
      <c r="DR29" s="49"/>
      <c r="DS29" s="50"/>
    </row>
    <row r="30" spans="1:123" ht="21.75" customHeight="1">
      <c r="A30" s="73" t="s">
        <v>56</v>
      </c>
      <c r="B30" s="74"/>
      <c r="C30" s="74"/>
      <c r="D30" s="74"/>
      <c r="E30" s="75"/>
      <c r="F30" s="76" t="s">
        <v>57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J30" s="165"/>
      <c r="AK30" s="166"/>
      <c r="AL30" s="166"/>
      <c r="AM30" s="166"/>
      <c r="AN30" s="166"/>
      <c r="AO30" s="166"/>
      <c r="AP30" s="166"/>
      <c r="AQ30" s="166"/>
      <c r="AR30" s="166"/>
      <c r="AS30" s="167"/>
      <c r="AT30" s="165"/>
      <c r="AU30" s="166"/>
      <c r="AV30" s="166"/>
      <c r="AW30" s="166"/>
      <c r="AX30" s="166"/>
      <c r="AY30" s="166"/>
      <c r="AZ30" s="166"/>
      <c r="BA30" s="166"/>
      <c r="BB30" s="166"/>
      <c r="BC30" s="167"/>
      <c r="BD30" s="165"/>
      <c r="BE30" s="166"/>
      <c r="BF30" s="166"/>
      <c r="BG30" s="166"/>
      <c r="BH30" s="166"/>
      <c r="BI30" s="166"/>
      <c r="BJ30" s="166"/>
      <c r="BK30" s="167"/>
      <c r="BL30" s="165"/>
      <c r="BM30" s="166"/>
      <c r="BN30" s="166"/>
      <c r="BO30" s="166"/>
      <c r="BP30" s="166"/>
      <c r="BQ30" s="166"/>
      <c r="BR30" s="166"/>
      <c r="BS30" s="166"/>
      <c r="BT30" s="166"/>
      <c r="BU30" s="167"/>
      <c r="BV30" s="165"/>
      <c r="BW30" s="166"/>
      <c r="BX30" s="166"/>
      <c r="BY30" s="166"/>
      <c r="BZ30" s="166"/>
      <c r="CA30" s="166"/>
      <c r="CB30" s="166"/>
      <c r="CC30" s="166"/>
      <c r="CD30" s="166"/>
      <c r="CE30" s="167"/>
      <c r="CF30" s="165"/>
      <c r="CG30" s="166"/>
      <c r="CH30" s="166"/>
      <c r="CI30" s="166"/>
      <c r="CJ30" s="166"/>
      <c r="CK30" s="166"/>
      <c r="CL30" s="166"/>
      <c r="CM30" s="166"/>
      <c r="CN30" s="166"/>
      <c r="CO30" s="167"/>
      <c r="CP30" s="165"/>
      <c r="CQ30" s="166"/>
      <c r="CR30" s="166"/>
      <c r="CS30" s="166"/>
      <c r="CT30" s="166"/>
      <c r="CU30" s="166"/>
      <c r="CV30" s="166"/>
      <c r="CW30" s="166"/>
      <c r="CX30" s="166"/>
      <c r="CY30" s="167"/>
      <c r="CZ30" s="165"/>
      <c r="DA30" s="166"/>
      <c r="DB30" s="166"/>
      <c r="DC30" s="166"/>
      <c r="DD30" s="166"/>
      <c r="DE30" s="166"/>
      <c r="DF30" s="166"/>
      <c r="DG30" s="166"/>
      <c r="DH30" s="166"/>
      <c r="DI30" s="167"/>
      <c r="DJ30" s="165"/>
      <c r="DK30" s="166"/>
      <c r="DL30" s="166"/>
      <c r="DM30" s="166"/>
      <c r="DN30" s="166"/>
      <c r="DO30" s="166"/>
      <c r="DP30" s="166"/>
      <c r="DQ30" s="166"/>
      <c r="DR30" s="166"/>
      <c r="DS30" s="167"/>
    </row>
    <row r="31" spans="1:123" s="190" customFormat="1" ht="21.75" customHeight="1">
      <c r="A31" s="52" t="s">
        <v>47</v>
      </c>
      <c r="B31" s="53"/>
      <c r="C31" s="53"/>
      <c r="D31" s="53"/>
      <c r="E31" s="54"/>
      <c r="F31" s="55" t="s">
        <v>184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7"/>
      <c r="AJ31" s="48"/>
      <c r="AK31" s="49"/>
      <c r="AL31" s="49"/>
      <c r="AM31" s="49"/>
      <c r="AN31" s="49"/>
      <c r="AO31" s="49"/>
      <c r="AP31" s="49"/>
      <c r="AQ31" s="49"/>
      <c r="AR31" s="49"/>
      <c r="AS31" s="50"/>
      <c r="AT31" s="48"/>
      <c r="AU31" s="49"/>
      <c r="AV31" s="49"/>
      <c r="AW31" s="49"/>
      <c r="AX31" s="49"/>
      <c r="AY31" s="49"/>
      <c r="AZ31" s="49"/>
      <c r="BA31" s="49"/>
      <c r="BB31" s="49"/>
      <c r="BC31" s="50"/>
      <c r="BD31" s="48">
        <v>0.72</v>
      </c>
      <c r="BE31" s="49"/>
      <c r="BF31" s="49"/>
      <c r="BG31" s="49"/>
      <c r="BH31" s="49"/>
      <c r="BI31" s="49"/>
      <c r="BJ31" s="49"/>
      <c r="BK31" s="50"/>
      <c r="BL31" s="48">
        <v>2016</v>
      </c>
      <c r="BM31" s="49"/>
      <c r="BN31" s="49"/>
      <c r="BO31" s="49"/>
      <c r="BP31" s="49"/>
      <c r="BQ31" s="49"/>
      <c r="BR31" s="49"/>
      <c r="BS31" s="49"/>
      <c r="BT31" s="49"/>
      <c r="BU31" s="50"/>
      <c r="BV31" s="48">
        <v>2016</v>
      </c>
      <c r="BW31" s="49"/>
      <c r="BX31" s="49"/>
      <c r="BY31" s="49"/>
      <c r="BZ31" s="49"/>
      <c r="CA31" s="49"/>
      <c r="CB31" s="49"/>
      <c r="CC31" s="49"/>
      <c r="CD31" s="49"/>
      <c r="CE31" s="50"/>
      <c r="CF31" s="48" t="s">
        <v>171</v>
      </c>
      <c r="CG31" s="49"/>
      <c r="CH31" s="49"/>
      <c r="CI31" s="49"/>
      <c r="CJ31" s="49"/>
      <c r="CK31" s="49"/>
      <c r="CL31" s="49"/>
      <c r="CM31" s="49"/>
      <c r="CN31" s="49"/>
      <c r="CO31" s="50"/>
      <c r="CP31" s="48" t="s">
        <v>172</v>
      </c>
      <c r="CQ31" s="49"/>
      <c r="CR31" s="49"/>
      <c r="CS31" s="49"/>
      <c r="CT31" s="49"/>
      <c r="CU31" s="49"/>
      <c r="CV31" s="49"/>
      <c r="CW31" s="49"/>
      <c r="CX31" s="49"/>
      <c r="CY31" s="50"/>
      <c r="CZ31" s="48" t="s">
        <v>61</v>
      </c>
      <c r="DA31" s="49"/>
      <c r="DB31" s="49"/>
      <c r="DC31" s="49"/>
      <c r="DD31" s="49"/>
      <c r="DE31" s="49"/>
      <c r="DF31" s="49"/>
      <c r="DG31" s="49"/>
      <c r="DH31" s="49"/>
      <c r="DI31" s="50"/>
      <c r="DJ31" s="48" t="s">
        <v>61</v>
      </c>
      <c r="DK31" s="49"/>
      <c r="DL31" s="49"/>
      <c r="DM31" s="49"/>
      <c r="DN31" s="49"/>
      <c r="DO31" s="49"/>
      <c r="DP31" s="49"/>
      <c r="DQ31" s="49"/>
      <c r="DR31" s="49"/>
      <c r="DS31" s="50"/>
    </row>
    <row r="32" spans="1:123" s="190" customFormat="1" ht="21.75" customHeight="1">
      <c r="A32" s="52" t="s">
        <v>53</v>
      </c>
      <c r="B32" s="53"/>
      <c r="C32" s="53"/>
      <c r="D32" s="53"/>
      <c r="E32" s="54"/>
      <c r="F32" s="55" t="s">
        <v>185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J32" s="48">
        <v>1.26</v>
      </c>
      <c r="AK32" s="49"/>
      <c r="AL32" s="49"/>
      <c r="AM32" s="49"/>
      <c r="AN32" s="49"/>
      <c r="AO32" s="49"/>
      <c r="AP32" s="49"/>
      <c r="AQ32" s="49"/>
      <c r="AR32" s="49"/>
      <c r="AS32" s="50"/>
      <c r="AT32" s="48"/>
      <c r="AU32" s="49"/>
      <c r="AV32" s="49"/>
      <c r="AW32" s="49"/>
      <c r="AX32" s="49"/>
      <c r="AY32" s="49"/>
      <c r="AZ32" s="49"/>
      <c r="BA32" s="49"/>
      <c r="BB32" s="49"/>
      <c r="BC32" s="50"/>
      <c r="BD32" s="48"/>
      <c r="BE32" s="49"/>
      <c r="BF32" s="49"/>
      <c r="BG32" s="49"/>
      <c r="BH32" s="49"/>
      <c r="BI32" s="49"/>
      <c r="BJ32" s="49"/>
      <c r="BK32" s="50"/>
      <c r="BL32" s="48">
        <v>2016</v>
      </c>
      <c r="BM32" s="49"/>
      <c r="BN32" s="49"/>
      <c r="BO32" s="49"/>
      <c r="BP32" s="49"/>
      <c r="BQ32" s="49"/>
      <c r="BR32" s="49"/>
      <c r="BS32" s="49"/>
      <c r="BT32" s="49"/>
      <c r="BU32" s="50"/>
      <c r="BV32" s="48">
        <v>2016</v>
      </c>
      <c r="BW32" s="49"/>
      <c r="BX32" s="49"/>
      <c r="BY32" s="49"/>
      <c r="BZ32" s="49"/>
      <c r="CA32" s="49"/>
      <c r="CB32" s="49"/>
      <c r="CC32" s="49"/>
      <c r="CD32" s="49"/>
      <c r="CE32" s="50"/>
      <c r="CF32" s="48" t="s">
        <v>171</v>
      </c>
      <c r="CG32" s="49"/>
      <c r="CH32" s="49"/>
      <c r="CI32" s="49"/>
      <c r="CJ32" s="49"/>
      <c r="CK32" s="49"/>
      <c r="CL32" s="49"/>
      <c r="CM32" s="49"/>
      <c r="CN32" s="49"/>
      <c r="CO32" s="50"/>
      <c r="CP32" s="48" t="s">
        <v>172</v>
      </c>
      <c r="CQ32" s="49"/>
      <c r="CR32" s="49"/>
      <c r="CS32" s="49"/>
      <c r="CT32" s="49"/>
      <c r="CU32" s="49"/>
      <c r="CV32" s="49"/>
      <c r="CW32" s="49"/>
      <c r="CX32" s="49"/>
      <c r="CY32" s="50"/>
      <c r="CZ32" s="48" t="s">
        <v>172</v>
      </c>
      <c r="DA32" s="49"/>
      <c r="DB32" s="49"/>
      <c r="DC32" s="49"/>
      <c r="DD32" s="49"/>
      <c r="DE32" s="49"/>
      <c r="DF32" s="49"/>
      <c r="DG32" s="49"/>
      <c r="DH32" s="49"/>
      <c r="DI32" s="50"/>
      <c r="DJ32" s="48" t="s">
        <v>172</v>
      </c>
      <c r="DK32" s="49"/>
      <c r="DL32" s="49"/>
      <c r="DM32" s="49"/>
      <c r="DN32" s="49"/>
      <c r="DO32" s="49"/>
      <c r="DP32" s="49"/>
      <c r="DQ32" s="49"/>
      <c r="DR32" s="49"/>
      <c r="DS32" s="50"/>
    </row>
    <row r="33" spans="1:123" s="190" customFormat="1" ht="11.25">
      <c r="A33" s="52" t="s">
        <v>186</v>
      </c>
      <c r="B33" s="53"/>
      <c r="C33" s="53"/>
      <c r="D33" s="53"/>
      <c r="E33" s="54"/>
      <c r="F33" s="55" t="s">
        <v>187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  <c r="AJ33" s="48"/>
      <c r="AK33" s="49"/>
      <c r="AL33" s="49"/>
      <c r="AM33" s="49"/>
      <c r="AN33" s="49"/>
      <c r="AO33" s="49"/>
      <c r="AP33" s="49"/>
      <c r="AQ33" s="49"/>
      <c r="AR33" s="49"/>
      <c r="AS33" s="50"/>
      <c r="AT33" s="48"/>
      <c r="AU33" s="49"/>
      <c r="AV33" s="49"/>
      <c r="AW33" s="49"/>
      <c r="AX33" s="49"/>
      <c r="AY33" s="49"/>
      <c r="AZ33" s="49"/>
      <c r="BA33" s="49"/>
      <c r="BB33" s="49"/>
      <c r="BC33" s="50"/>
      <c r="BD33" s="48"/>
      <c r="BE33" s="49"/>
      <c r="BF33" s="49"/>
      <c r="BG33" s="49"/>
      <c r="BH33" s="49"/>
      <c r="BI33" s="49"/>
      <c r="BJ33" s="49"/>
      <c r="BK33" s="50"/>
      <c r="BL33" s="48">
        <v>2016</v>
      </c>
      <c r="BM33" s="49"/>
      <c r="BN33" s="49"/>
      <c r="BO33" s="49"/>
      <c r="BP33" s="49"/>
      <c r="BQ33" s="49"/>
      <c r="BR33" s="49"/>
      <c r="BS33" s="49"/>
      <c r="BT33" s="49"/>
      <c r="BU33" s="50"/>
      <c r="BV33" s="48">
        <v>2017</v>
      </c>
      <c r="BW33" s="49"/>
      <c r="BX33" s="49"/>
      <c r="BY33" s="49"/>
      <c r="BZ33" s="49"/>
      <c r="CA33" s="49"/>
      <c r="CB33" s="49"/>
      <c r="CC33" s="49"/>
      <c r="CD33" s="49"/>
      <c r="CE33" s="50"/>
      <c r="CF33" s="48" t="s">
        <v>171</v>
      </c>
      <c r="CG33" s="49"/>
      <c r="CH33" s="49"/>
      <c r="CI33" s="49"/>
      <c r="CJ33" s="49"/>
      <c r="CK33" s="49"/>
      <c r="CL33" s="49"/>
      <c r="CM33" s="49"/>
      <c r="CN33" s="49"/>
      <c r="CO33" s="50"/>
      <c r="CP33" s="48" t="s">
        <v>61</v>
      </c>
      <c r="CQ33" s="49"/>
      <c r="CR33" s="49"/>
      <c r="CS33" s="49"/>
      <c r="CT33" s="49"/>
      <c r="CU33" s="49"/>
      <c r="CV33" s="49"/>
      <c r="CW33" s="49"/>
      <c r="CX33" s="49"/>
      <c r="CY33" s="50"/>
      <c r="CZ33" s="48" t="s">
        <v>61</v>
      </c>
      <c r="DA33" s="49"/>
      <c r="DB33" s="49"/>
      <c r="DC33" s="49"/>
      <c r="DD33" s="49"/>
      <c r="DE33" s="49"/>
      <c r="DF33" s="49"/>
      <c r="DG33" s="49"/>
      <c r="DH33" s="49"/>
      <c r="DI33" s="50"/>
      <c r="DJ33" s="48" t="s">
        <v>61</v>
      </c>
      <c r="DK33" s="49"/>
      <c r="DL33" s="49"/>
      <c r="DM33" s="49"/>
      <c r="DN33" s="49"/>
      <c r="DO33" s="49"/>
      <c r="DP33" s="49"/>
      <c r="DQ33" s="49"/>
      <c r="DR33" s="49"/>
      <c r="DS33" s="50"/>
    </row>
    <row r="34" spans="1:123" ht="11.25">
      <c r="A34" s="73" t="s">
        <v>180</v>
      </c>
      <c r="B34" s="74"/>
      <c r="C34" s="74"/>
      <c r="D34" s="74"/>
      <c r="E34" s="75"/>
      <c r="F34" s="76" t="s">
        <v>181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165"/>
      <c r="AK34" s="166"/>
      <c r="AL34" s="166"/>
      <c r="AM34" s="166"/>
      <c r="AN34" s="166"/>
      <c r="AO34" s="166"/>
      <c r="AP34" s="166"/>
      <c r="AQ34" s="166"/>
      <c r="AR34" s="166"/>
      <c r="AS34" s="167"/>
      <c r="AT34" s="165"/>
      <c r="AU34" s="166"/>
      <c r="AV34" s="166"/>
      <c r="AW34" s="166"/>
      <c r="AX34" s="166"/>
      <c r="AY34" s="166"/>
      <c r="AZ34" s="166"/>
      <c r="BA34" s="166"/>
      <c r="BB34" s="166"/>
      <c r="BC34" s="167"/>
      <c r="BD34" s="165"/>
      <c r="BE34" s="166"/>
      <c r="BF34" s="166"/>
      <c r="BG34" s="166"/>
      <c r="BH34" s="166"/>
      <c r="BI34" s="166"/>
      <c r="BJ34" s="166"/>
      <c r="BK34" s="167"/>
      <c r="BL34" s="165"/>
      <c r="BM34" s="166"/>
      <c r="BN34" s="166"/>
      <c r="BO34" s="166"/>
      <c r="BP34" s="166"/>
      <c r="BQ34" s="166"/>
      <c r="BR34" s="166"/>
      <c r="BS34" s="166"/>
      <c r="BT34" s="166"/>
      <c r="BU34" s="167"/>
      <c r="BV34" s="165"/>
      <c r="BW34" s="166"/>
      <c r="BX34" s="166"/>
      <c r="BY34" s="166"/>
      <c r="BZ34" s="166"/>
      <c r="CA34" s="166"/>
      <c r="CB34" s="166"/>
      <c r="CC34" s="166"/>
      <c r="CD34" s="166"/>
      <c r="CE34" s="167"/>
      <c r="CF34" s="165"/>
      <c r="CG34" s="166"/>
      <c r="CH34" s="166"/>
      <c r="CI34" s="166"/>
      <c r="CJ34" s="166"/>
      <c r="CK34" s="166"/>
      <c r="CL34" s="166"/>
      <c r="CM34" s="166"/>
      <c r="CN34" s="166"/>
      <c r="CO34" s="167"/>
      <c r="CP34" s="165"/>
      <c r="CQ34" s="166"/>
      <c r="CR34" s="166"/>
      <c r="CS34" s="166"/>
      <c r="CT34" s="166"/>
      <c r="CU34" s="166"/>
      <c r="CV34" s="166"/>
      <c r="CW34" s="166"/>
      <c r="CX34" s="166"/>
      <c r="CY34" s="167"/>
      <c r="CZ34" s="165"/>
      <c r="DA34" s="166"/>
      <c r="DB34" s="166"/>
      <c r="DC34" s="166"/>
      <c r="DD34" s="166"/>
      <c r="DE34" s="166"/>
      <c r="DF34" s="166"/>
      <c r="DG34" s="166"/>
      <c r="DH34" s="166"/>
      <c r="DI34" s="167"/>
      <c r="DJ34" s="165"/>
      <c r="DK34" s="166"/>
      <c r="DL34" s="166"/>
      <c r="DM34" s="166"/>
      <c r="DN34" s="166"/>
      <c r="DO34" s="166"/>
      <c r="DP34" s="166"/>
      <c r="DQ34" s="166"/>
      <c r="DR34" s="166"/>
      <c r="DS34" s="167"/>
    </row>
    <row r="35" spans="1:123" s="190" customFormat="1" ht="21.75" customHeight="1">
      <c r="A35" s="52" t="s">
        <v>47</v>
      </c>
      <c r="B35" s="53"/>
      <c r="C35" s="53"/>
      <c r="D35" s="53"/>
      <c r="E35" s="54"/>
      <c r="F35" s="55" t="s">
        <v>58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/>
      <c r="AJ35" s="48"/>
      <c r="AK35" s="49"/>
      <c r="AL35" s="49"/>
      <c r="AM35" s="49"/>
      <c r="AN35" s="49"/>
      <c r="AO35" s="49"/>
      <c r="AP35" s="49"/>
      <c r="AQ35" s="49"/>
      <c r="AR35" s="49"/>
      <c r="AS35" s="50"/>
      <c r="AT35" s="48"/>
      <c r="AU35" s="49"/>
      <c r="AV35" s="49"/>
      <c r="AW35" s="49"/>
      <c r="AX35" s="49"/>
      <c r="AY35" s="49"/>
      <c r="AZ35" s="49"/>
      <c r="BA35" s="49"/>
      <c r="BB35" s="49"/>
      <c r="BC35" s="50"/>
      <c r="BD35" s="48"/>
      <c r="BE35" s="49"/>
      <c r="BF35" s="49"/>
      <c r="BG35" s="49"/>
      <c r="BH35" s="49"/>
      <c r="BI35" s="49"/>
      <c r="BJ35" s="49"/>
      <c r="BK35" s="50"/>
      <c r="BL35" s="48">
        <v>2016</v>
      </c>
      <c r="BM35" s="49"/>
      <c r="BN35" s="49"/>
      <c r="BO35" s="49"/>
      <c r="BP35" s="49"/>
      <c r="BQ35" s="49"/>
      <c r="BR35" s="49"/>
      <c r="BS35" s="49"/>
      <c r="BT35" s="49"/>
      <c r="BU35" s="50"/>
      <c r="BV35" s="48">
        <v>2016</v>
      </c>
      <c r="BW35" s="49"/>
      <c r="BX35" s="49"/>
      <c r="BY35" s="49"/>
      <c r="BZ35" s="49"/>
      <c r="CA35" s="49"/>
      <c r="CB35" s="49"/>
      <c r="CC35" s="49"/>
      <c r="CD35" s="49"/>
      <c r="CE35" s="50"/>
      <c r="CF35" s="48" t="s">
        <v>61</v>
      </c>
      <c r="CG35" s="49"/>
      <c r="CH35" s="49"/>
      <c r="CI35" s="49"/>
      <c r="CJ35" s="49"/>
      <c r="CK35" s="49"/>
      <c r="CL35" s="49"/>
      <c r="CM35" s="49"/>
      <c r="CN35" s="49"/>
      <c r="CO35" s="50"/>
      <c r="CP35" s="48" t="s">
        <v>172</v>
      </c>
      <c r="CQ35" s="49"/>
      <c r="CR35" s="49"/>
      <c r="CS35" s="49"/>
      <c r="CT35" s="49"/>
      <c r="CU35" s="49"/>
      <c r="CV35" s="49"/>
      <c r="CW35" s="49"/>
      <c r="CX35" s="49"/>
      <c r="CY35" s="50"/>
      <c r="CZ35" s="48" t="s">
        <v>172</v>
      </c>
      <c r="DA35" s="49"/>
      <c r="DB35" s="49"/>
      <c r="DC35" s="49"/>
      <c r="DD35" s="49"/>
      <c r="DE35" s="49"/>
      <c r="DF35" s="49"/>
      <c r="DG35" s="49"/>
      <c r="DH35" s="49"/>
      <c r="DI35" s="50"/>
      <c r="DJ35" s="48" t="s">
        <v>172</v>
      </c>
      <c r="DK35" s="49"/>
      <c r="DL35" s="49"/>
      <c r="DM35" s="49"/>
      <c r="DN35" s="49"/>
      <c r="DO35" s="49"/>
      <c r="DP35" s="49"/>
      <c r="DQ35" s="49"/>
      <c r="DR35" s="49"/>
      <c r="DS35" s="50"/>
    </row>
    <row r="36" spans="1:123" s="190" customFormat="1" ht="21.75" customHeight="1">
      <c r="A36" s="52" t="s">
        <v>49</v>
      </c>
      <c r="B36" s="53"/>
      <c r="C36" s="53"/>
      <c r="D36" s="53"/>
      <c r="E36" s="54"/>
      <c r="F36" s="55" t="s">
        <v>200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7"/>
      <c r="AJ36" s="48"/>
      <c r="AK36" s="49"/>
      <c r="AL36" s="49"/>
      <c r="AM36" s="49"/>
      <c r="AN36" s="49"/>
      <c r="AO36" s="49"/>
      <c r="AP36" s="49"/>
      <c r="AQ36" s="49"/>
      <c r="AR36" s="49"/>
      <c r="AS36" s="50"/>
      <c r="AT36" s="48"/>
      <c r="AU36" s="49"/>
      <c r="AV36" s="49"/>
      <c r="AW36" s="49"/>
      <c r="AX36" s="49"/>
      <c r="AY36" s="49"/>
      <c r="AZ36" s="49"/>
      <c r="BA36" s="49"/>
      <c r="BB36" s="49"/>
      <c r="BC36" s="50"/>
      <c r="BD36" s="48"/>
      <c r="BE36" s="49"/>
      <c r="BF36" s="49"/>
      <c r="BG36" s="49"/>
      <c r="BH36" s="49"/>
      <c r="BI36" s="49"/>
      <c r="BJ36" s="49"/>
      <c r="BK36" s="50"/>
      <c r="BL36" s="48">
        <v>2017</v>
      </c>
      <c r="BM36" s="49"/>
      <c r="BN36" s="49"/>
      <c r="BO36" s="49"/>
      <c r="BP36" s="49"/>
      <c r="BQ36" s="49"/>
      <c r="BR36" s="49"/>
      <c r="BS36" s="49"/>
      <c r="BT36" s="49"/>
      <c r="BU36" s="50"/>
      <c r="BV36" s="48">
        <v>2017</v>
      </c>
      <c r="BW36" s="49"/>
      <c r="BX36" s="49"/>
      <c r="BY36" s="49"/>
      <c r="BZ36" s="49"/>
      <c r="CA36" s="49"/>
      <c r="CB36" s="49"/>
      <c r="CC36" s="49"/>
      <c r="CD36" s="49"/>
      <c r="CE36" s="50"/>
      <c r="CF36" s="48" t="s">
        <v>61</v>
      </c>
      <c r="CG36" s="49"/>
      <c r="CH36" s="49"/>
      <c r="CI36" s="49"/>
      <c r="CJ36" s="49"/>
      <c r="CK36" s="49"/>
      <c r="CL36" s="49"/>
      <c r="CM36" s="49"/>
      <c r="CN36" s="49"/>
      <c r="CO36" s="50"/>
      <c r="CP36" s="48" t="s">
        <v>172</v>
      </c>
      <c r="CQ36" s="49"/>
      <c r="CR36" s="49"/>
      <c r="CS36" s="49"/>
      <c r="CT36" s="49"/>
      <c r="CU36" s="49"/>
      <c r="CV36" s="49"/>
      <c r="CW36" s="49"/>
      <c r="CX36" s="49"/>
      <c r="CY36" s="50"/>
      <c r="CZ36" s="48" t="s">
        <v>172</v>
      </c>
      <c r="DA36" s="49"/>
      <c r="DB36" s="49"/>
      <c r="DC36" s="49"/>
      <c r="DD36" s="49"/>
      <c r="DE36" s="49"/>
      <c r="DF36" s="49"/>
      <c r="DG36" s="49"/>
      <c r="DH36" s="49"/>
      <c r="DI36" s="50"/>
      <c r="DJ36" s="48" t="s">
        <v>172</v>
      </c>
      <c r="DK36" s="49"/>
      <c r="DL36" s="49"/>
      <c r="DM36" s="49"/>
      <c r="DN36" s="49"/>
      <c r="DO36" s="49"/>
      <c r="DP36" s="49"/>
      <c r="DQ36" s="49"/>
      <c r="DR36" s="49"/>
      <c r="DS36" s="50"/>
    </row>
    <row r="37" spans="1:123" ht="11.25">
      <c r="A37" s="73" t="s">
        <v>28</v>
      </c>
      <c r="B37" s="74"/>
      <c r="C37" s="74"/>
      <c r="D37" s="74"/>
      <c r="E37" s="75"/>
      <c r="F37" s="76" t="s">
        <v>29</v>
      </c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J37" s="165"/>
      <c r="AK37" s="166"/>
      <c r="AL37" s="166"/>
      <c r="AM37" s="166"/>
      <c r="AN37" s="166"/>
      <c r="AO37" s="166"/>
      <c r="AP37" s="166"/>
      <c r="AQ37" s="166"/>
      <c r="AR37" s="166"/>
      <c r="AS37" s="167"/>
      <c r="AT37" s="165"/>
      <c r="AU37" s="166"/>
      <c r="AV37" s="166"/>
      <c r="AW37" s="166"/>
      <c r="AX37" s="166"/>
      <c r="AY37" s="166"/>
      <c r="AZ37" s="166"/>
      <c r="BA37" s="166"/>
      <c r="BB37" s="166"/>
      <c r="BC37" s="167"/>
      <c r="BD37" s="165"/>
      <c r="BE37" s="166"/>
      <c r="BF37" s="166"/>
      <c r="BG37" s="166"/>
      <c r="BH37" s="166"/>
      <c r="BI37" s="166"/>
      <c r="BJ37" s="166"/>
      <c r="BK37" s="167"/>
      <c r="BL37" s="165"/>
      <c r="BM37" s="166"/>
      <c r="BN37" s="166"/>
      <c r="BO37" s="166"/>
      <c r="BP37" s="166"/>
      <c r="BQ37" s="166"/>
      <c r="BR37" s="166"/>
      <c r="BS37" s="166"/>
      <c r="BT37" s="166"/>
      <c r="BU37" s="167"/>
      <c r="BV37" s="165"/>
      <c r="BW37" s="166"/>
      <c r="BX37" s="166"/>
      <c r="BY37" s="166"/>
      <c r="BZ37" s="166"/>
      <c r="CA37" s="166"/>
      <c r="CB37" s="166"/>
      <c r="CC37" s="166"/>
      <c r="CD37" s="166"/>
      <c r="CE37" s="167"/>
      <c r="CF37" s="165"/>
      <c r="CG37" s="166"/>
      <c r="CH37" s="166"/>
      <c r="CI37" s="166"/>
      <c r="CJ37" s="166"/>
      <c r="CK37" s="166"/>
      <c r="CL37" s="166"/>
      <c r="CM37" s="166"/>
      <c r="CN37" s="166"/>
      <c r="CO37" s="167"/>
      <c r="CP37" s="165"/>
      <c r="CQ37" s="166"/>
      <c r="CR37" s="166"/>
      <c r="CS37" s="166"/>
      <c r="CT37" s="166"/>
      <c r="CU37" s="166"/>
      <c r="CV37" s="166"/>
      <c r="CW37" s="166"/>
      <c r="CX37" s="166"/>
      <c r="CY37" s="167"/>
      <c r="CZ37" s="165"/>
      <c r="DA37" s="166"/>
      <c r="DB37" s="166"/>
      <c r="DC37" s="166"/>
      <c r="DD37" s="166"/>
      <c r="DE37" s="166"/>
      <c r="DF37" s="166"/>
      <c r="DG37" s="166"/>
      <c r="DH37" s="166"/>
      <c r="DI37" s="167"/>
      <c r="DJ37" s="165"/>
      <c r="DK37" s="166"/>
      <c r="DL37" s="166"/>
      <c r="DM37" s="166"/>
      <c r="DN37" s="166"/>
      <c r="DO37" s="166"/>
      <c r="DP37" s="166"/>
      <c r="DQ37" s="166"/>
      <c r="DR37" s="166"/>
      <c r="DS37" s="167"/>
    </row>
    <row r="38" spans="1:123" ht="11.25">
      <c r="A38" s="73" t="s">
        <v>45</v>
      </c>
      <c r="B38" s="74"/>
      <c r="C38" s="74"/>
      <c r="D38" s="74"/>
      <c r="E38" s="75"/>
      <c r="F38" s="76" t="s">
        <v>30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J38" s="165"/>
      <c r="AK38" s="166"/>
      <c r="AL38" s="166"/>
      <c r="AM38" s="166"/>
      <c r="AN38" s="166"/>
      <c r="AO38" s="166"/>
      <c r="AP38" s="166"/>
      <c r="AQ38" s="166"/>
      <c r="AR38" s="166"/>
      <c r="AS38" s="167"/>
      <c r="AT38" s="165"/>
      <c r="AU38" s="166"/>
      <c r="AV38" s="166"/>
      <c r="AW38" s="166"/>
      <c r="AX38" s="166"/>
      <c r="AY38" s="166"/>
      <c r="AZ38" s="166"/>
      <c r="BA38" s="166"/>
      <c r="BB38" s="166"/>
      <c r="BC38" s="167"/>
      <c r="BD38" s="165"/>
      <c r="BE38" s="166"/>
      <c r="BF38" s="166"/>
      <c r="BG38" s="166"/>
      <c r="BH38" s="166"/>
      <c r="BI38" s="166"/>
      <c r="BJ38" s="166"/>
      <c r="BK38" s="167"/>
      <c r="BL38" s="165"/>
      <c r="BM38" s="166"/>
      <c r="BN38" s="166"/>
      <c r="BO38" s="166"/>
      <c r="BP38" s="166"/>
      <c r="BQ38" s="166"/>
      <c r="BR38" s="166"/>
      <c r="BS38" s="166"/>
      <c r="BT38" s="166"/>
      <c r="BU38" s="167"/>
      <c r="BV38" s="165"/>
      <c r="BW38" s="166"/>
      <c r="BX38" s="166"/>
      <c r="BY38" s="166"/>
      <c r="BZ38" s="166"/>
      <c r="CA38" s="166"/>
      <c r="CB38" s="166"/>
      <c r="CC38" s="166"/>
      <c r="CD38" s="166"/>
      <c r="CE38" s="167"/>
      <c r="CF38" s="165"/>
      <c r="CG38" s="166"/>
      <c r="CH38" s="166"/>
      <c r="CI38" s="166"/>
      <c r="CJ38" s="166"/>
      <c r="CK38" s="166"/>
      <c r="CL38" s="166"/>
      <c r="CM38" s="166"/>
      <c r="CN38" s="166"/>
      <c r="CO38" s="167"/>
      <c r="CP38" s="165"/>
      <c r="CQ38" s="166"/>
      <c r="CR38" s="166"/>
      <c r="CS38" s="166"/>
      <c r="CT38" s="166"/>
      <c r="CU38" s="166"/>
      <c r="CV38" s="166"/>
      <c r="CW38" s="166"/>
      <c r="CX38" s="166"/>
      <c r="CY38" s="167"/>
      <c r="CZ38" s="165"/>
      <c r="DA38" s="166"/>
      <c r="DB38" s="166"/>
      <c r="DC38" s="166"/>
      <c r="DD38" s="166"/>
      <c r="DE38" s="166"/>
      <c r="DF38" s="166"/>
      <c r="DG38" s="166"/>
      <c r="DH38" s="166"/>
      <c r="DI38" s="167"/>
      <c r="DJ38" s="165"/>
      <c r="DK38" s="166"/>
      <c r="DL38" s="166"/>
      <c r="DM38" s="166"/>
      <c r="DN38" s="166"/>
      <c r="DO38" s="166"/>
      <c r="DP38" s="166"/>
      <c r="DQ38" s="166"/>
      <c r="DR38" s="166"/>
      <c r="DS38" s="167"/>
    </row>
    <row r="39" spans="1:123" ht="11.25">
      <c r="A39" s="67"/>
      <c r="B39" s="36"/>
      <c r="C39" s="36"/>
      <c r="D39" s="36"/>
      <c r="E39" s="37"/>
      <c r="F39" s="38" t="s">
        <v>48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4"/>
      <c r="AJ39" s="165"/>
      <c r="AK39" s="166"/>
      <c r="AL39" s="166"/>
      <c r="AM39" s="166"/>
      <c r="AN39" s="166"/>
      <c r="AO39" s="166"/>
      <c r="AP39" s="166"/>
      <c r="AQ39" s="166"/>
      <c r="AR39" s="166"/>
      <c r="AS39" s="167"/>
      <c r="AT39" s="165"/>
      <c r="AU39" s="166"/>
      <c r="AV39" s="166"/>
      <c r="AW39" s="166"/>
      <c r="AX39" s="166"/>
      <c r="AY39" s="166"/>
      <c r="AZ39" s="166"/>
      <c r="BA39" s="166"/>
      <c r="BB39" s="166"/>
      <c r="BC39" s="167"/>
      <c r="BD39" s="165"/>
      <c r="BE39" s="166"/>
      <c r="BF39" s="166"/>
      <c r="BG39" s="166"/>
      <c r="BH39" s="166"/>
      <c r="BI39" s="166"/>
      <c r="BJ39" s="166"/>
      <c r="BK39" s="167"/>
      <c r="BL39" s="165"/>
      <c r="BM39" s="166"/>
      <c r="BN39" s="166"/>
      <c r="BO39" s="166"/>
      <c r="BP39" s="166"/>
      <c r="BQ39" s="166"/>
      <c r="BR39" s="166"/>
      <c r="BS39" s="166"/>
      <c r="BT39" s="166"/>
      <c r="BU39" s="167"/>
      <c r="BV39" s="165"/>
      <c r="BW39" s="166"/>
      <c r="BX39" s="166"/>
      <c r="BY39" s="166"/>
      <c r="BZ39" s="166"/>
      <c r="CA39" s="166"/>
      <c r="CB39" s="166"/>
      <c r="CC39" s="166"/>
      <c r="CD39" s="166"/>
      <c r="CE39" s="167"/>
      <c r="CF39" s="165"/>
      <c r="CG39" s="166"/>
      <c r="CH39" s="166"/>
      <c r="CI39" s="166"/>
      <c r="CJ39" s="166"/>
      <c r="CK39" s="166"/>
      <c r="CL39" s="166"/>
      <c r="CM39" s="166"/>
      <c r="CN39" s="166"/>
      <c r="CO39" s="167"/>
      <c r="CP39" s="165"/>
      <c r="CQ39" s="166"/>
      <c r="CR39" s="166"/>
      <c r="CS39" s="166"/>
      <c r="CT39" s="166"/>
      <c r="CU39" s="166"/>
      <c r="CV39" s="166"/>
      <c r="CW39" s="166"/>
      <c r="CX39" s="166"/>
      <c r="CY39" s="167"/>
      <c r="CZ39" s="165"/>
      <c r="DA39" s="166"/>
      <c r="DB39" s="166"/>
      <c r="DC39" s="166"/>
      <c r="DD39" s="166"/>
      <c r="DE39" s="166"/>
      <c r="DF39" s="166"/>
      <c r="DG39" s="166"/>
      <c r="DH39" s="166"/>
      <c r="DI39" s="167"/>
      <c r="DJ39" s="165"/>
      <c r="DK39" s="166"/>
      <c r="DL39" s="166"/>
      <c r="DM39" s="166"/>
      <c r="DN39" s="166"/>
      <c r="DO39" s="166"/>
      <c r="DP39" s="166"/>
      <c r="DQ39" s="166"/>
      <c r="DR39" s="166"/>
      <c r="DS39" s="167"/>
    </row>
    <row r="40" spans="1:123" ht="11.25">
      <c r="A40" s="67"/>
      <c r="B40" s="36"/>
      <c r="C40" s="36"/>
      <c r="D40" s="36"/>
      <c r="E40" s="37"/>
      <c r="F40" s="38" t="s">
        <v>188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4"/>
      <c r="AJ40" s="165"/>
      <c r="AK40" s="166"/>
      <c r="AL40" s="166"/>
      <c r="AM40" s="166"/>
      <c r="AN40" s="166"/>
      <c r="AO40" s="166"/>
      <c r="AP40" s="166"/>
      <c r="AQ40" s="166"/>
      <c r="AR40" s="166"/>
      <c r="AS40" s="167"/>
      <c r="AT40" s="165"/>
      <c r="AU40" s="166"/>
      <c r="AV40" s="166"/>
      <c r="AW40" s="166"/>
      <c r="AX40" s="166"/>
      <c r="AY40" s="166"/>
      <c r="AZ40" s="166"/>
      <c r="BA40" s="166"/>
      <c r="BB40" s="166"/>
      <c r="BC40" s="167"/>
      <c r="BD40" s="165"/>
      <c r="BE40" s="166"/>
      <c r="BF40" s="166"/>
      <c r="BG40" s="166"/>
      <c r="BH40" s="166"/>
      <c r="BI40" s="166"/>
      <c r="BJ40" s="166"/>
      <c r="BK40" s="167"/>
      <c r="BL40" s="165"/>
      <c r="BM40" s="166"/>
      <c r="BN40" s="166"/>
      <c r="BO40" s="166"/>
      <c r="BP40" s="166"/>
      <c r="BQ40" s="166"/>
      <c r="BR40" s="166"/>
      <c r="BS40" s="166"/>
      <c r="BT40" s="166"/>
      <c r="BU40" s="167"/>
      <c r="BV40" s="165"/>
      <c r="BW40" s="166"/>
      <c r="BX40" s="166"/>
      <c r="BY40" s="166"/>
      <c r="BZ40" s="166"/>
      <c r="CA40" s="166"/>
      <c r="CB40" s="166"/>
      <c r="CC40" s="166"/>
      <c r="CD40" s="166"/>
      <c r="CE40" s="167"/>
      <c r="CF40" s="165"/>
      <c r="CG40" s="166"/>
      <c r="CH40" s="166"/>
      <c r="CI40" s="166"/>
      <c r="CJ40" s="166"/>
      <c r="CK40" s="166"/>
      <c r="CL40" s="166"/>
      <c r="CM40" s="166"/>
      <c r="CN40" s="166"/>
      <c r="CO40" s="167"/>
      <c r="CP40" s="165"/>
      <c r="CQ40" s="166"/>
      <c r="CR40" s="166"/>
      <c r="CS40" s="166"/>
      <c r="CT40" s="166"/>
      <c r="CU40" s="166"/>
      <c r="CV40" s="166"/>
      <c r="CW40" s="166"/>
      <c r="CX40" s="166"/>
      <c r="CY40" s="167"/>
      <c r="CZ40" s="165"/>
      <c r="DA40" s="166"/>
      <c r="DB40" s="166"/>
      <c r="DC40" s="166"/>
      <c r="DD40" s="166"/>
      <c r="DE40" s="166"/>
      <c r="DF40" s="166"/>
      <c r="DG40" s="166"/>
      <c r="DH40" s="166"/>
      <c r="DI40" s="167"/>
      <c r="DJ40" s="165"/>
      <c r="DK40" s="166"/>
      <c r="DL40" s="166"/>
      <c r="DM40" s="166"/>
      <c r="DN40" s="166"/>
      <c r="DO40" s="166"/>
      <c r="DP40" s="166"/>
      <c r="DQ40" s="166"/>
      <c r="DR40" s="166"/>
      <c r="DS40" s="167"/>
    </row>
    <row r="41" spans="1:123" s="190" customFormat="1" ht="11.25">
      <c r="A41" s="52" t="s">
        <v>47</v>
      </c>
      <c r="B41" s="53"/>
      <c r="C41" s="53"/>
      <c r="D41" s="53"/>
      <c r="E41" s="54"/>
      <c r="F41" s="55" t="s">
        <v>189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/>
      <c r="AJ41" s="48">
        <v>0.65</v>
      </c>
      <c r="AK41" s="49"/>
      <c r="AL41" s="49"/>
      <c r="AM41" s="49"/>
      <c r="AN41" s="49"/>
      <c r="AO41" s="49"/>
      <c r="AP41" s="49"/>
      <c r="AQ41" s="49"/>
      <c r="AR41" s="49"/>
      <c r="AS41" s="50"/>
      <c r="AT41" s="48"/>
      <c r="AU41" s="49"/>
      <c r="AV41" s="49"/>
      <c r="AW41" s="49"/>
      <c r="AX41" s="49"/>
      <c r="AY41" s="49"/>
      <c r="AZ41" s="49"/>
      <c r="BA41" s="49"/>
      <c r="BB41" s="49"/>
      <c r="BC41" s="50"/>
      <c r="BD41" s="48">
        <v>5.28</v>
      </c>
      <c r="BE41" s="49"/>
      <c r="BF41" s="49"/>
      <c r="BG41" s="49"/>
      <c r="BH41" s="49"/>
      <c r="BI41" s="49"/>
      <c r="BJ41" s="49"/>
      <c r="BK41" s="50"/>
      <c r="BL41" s="48">
        <v>2016</v>
      </c>
      <c r="BM41" s="49"/>
      <c r="BN41" s="49"/>
      <c r="BO41" s="49"/>
      <c r="BP41" s="49"/>
      <c r="BQ41" s="49"/>
      <c r="BR41" s="49"/>
      <c r="BS41" s="49"/>
      <c r="BT41" s="49"/>
      <c r="BU41" s="50"/>
      <c r="BV41" s="48">
        <v>2017</v>
      </c>
      <c r="BW41" s="49"/>
      <c r="BX41" s="49"/>
      <c r="BY41" s="49"/>
      <c r="BZ41" s="49"/>
      <c r="CA41" s="49"/>
      <c r="CB41" s="49"/>
      <c r="CC41" s="49"/>
      <c r="CD41" s="49"/>
      <c r="CE41" s="50"/>
      <c r="CF41" s="48" t="s">
        <v>171</v>
      </c>
      <c r="CG41" s="49"/>
      <c r="CH41" s="49"/>
      <c r="CI41" s="49"/>
      <c r="CJ41" s="49"/>
      <c r="CK41" s="49"/>
      <c r="CL41" s="49"/>
      <c r="CM41" s="49"/>
      <c r="CN41" s="49"/>
      <c r="CO41" s="50"/>
      <c r="CP41" s="48" t="s">
        <v>172</v>
      </c>
      <c r="CQ41" s="49"/>
      <c r="CR41" s="49"/>
      <c r="CS41" s="49"/>
      <c r="CT41" s="49"/>
      <c r="CU41" s="49"/>
      <c r="CV41" s="49"/>
      <c r="CW41" s="49"/>
      <c r="CX41" s="49"/>
      <c r="CY41" s="50"/>
      <c r="CZ41" s="48" t="s">
        <v>171</v>
      </c>
      <c r="DA41" s="49"/>
      <c r="DB41" s="49"/>
      <c r="DC41" s="49"/>
      <c r="DD41" s="49"/>
      <c r="DE41" s="49"/>
      <c r="DF41" s="49"/>
      <c r="DG41" s="49"/>
      <c r="DH41" s="49"/>
      <c r="DI41" s="50"/>
      <c r="DJ41" s="48" t="s">
        <v>171</v>
      </c>
      <c r="DK41" s="49"/>
      <c r="DL41" s="49"/>
      <c r="DM41" s="49"/>
      <c r="DN41" s="49"/>
      <c r="DO41" s="49"/>
      <c r="DP41" s="49"/>
      <c r="DQ41" s="49"/>
      <c r="DR41" s="49"/>
      <c r="DS41" s="50"/>
    </row>
    <row r="42" spans="1:123" s="190" customFormat="1" ht="11.25">
      <c r="A42" s="52" t="s">
        <v>49</v>
      </c>
      <c r="B42" s="53"/>
      <c r="C42" s="53"/>
      <c r="D42" s="53"/>
      <c r="E42" s="54"/>
      <c r="F42" s="55" t="s">
        <v>190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7"/>
      <c r="AJ42" s="48">
        <v>0.4</v>
      </c>
      <c r="AK42" s="49"/>
      <c r="AL42" s="49"/>
      <c r="AM42" s="49"/>
      <c r="AN42" s="49"/>
      <c r="AO42" s="49"/>
      <c r="AP42" s="49"/>
      <c r="AQ42" s="49"/>
      <c r="AR42" s="49"/>
      <c r="AS42" s="50"/>
      <c r="AT42" s="48"/>
      <c r="AU42" s="49"/>
      <c r="AV42" s="49"/>
      <c r="AW42" s="49"/>
      <c r="AX42" s="49"/>
      <c r="AY42" s="49"/>
      <c r="AZ42" s="49"/>
      <c r="BA42" s="49"/>
      <c r="BB42" s="49"/>
      <c r="BC42" s="50"/>
      <c r="BD42" s="48"/>
      <c r="BE42" s="49"/>
      <c r="BF42" s="49"/>
      <c r="BG42" s="49"/>
      <c r="BH42" s="49"/>
      <c r="BI42" s="49"/>
      <c r="BJ42" s="49"/>
      <c r="BK42" s="50"/>
      <c r="BL42" s="48">
        <v>2016</v>
      </c>
      <c r="BM42" s="49"/>
      <c r="BN42" s="49"/>
      <c r="BO42" s="49"/>
      <c r="BP42" s="49"/>
      <c r="BQ42" s="49"/>
      <c r="BR42" s="49"/>
      <c r="BS42" s="49"/>
      <c r="BT42" s="49"/>
      <c r="BU42" s="50"/>
      <c r="BV42" s="48">
        <v>2017</v>
      </c>
      <c r="BW42" s="49"/>
      <c r="BX42" s="49"/>
      <c r="BY42" s="49"/>
      <c r="BZ42" s="49"/>
      <c r="CA42" s="49"/>
      <c r="CB42" s="49"/>
      <c r="CC42" s="49"/>
      <c r="CD42" s="49"/>
      <c r="CE42" s="50"/>
      <c r="CF42" s="48" t="s">
        <v>171</v>
      </c>
      <c r="CG42" s="49"/>
      <c r="CH42" s="49"/>
      <c r="CI42" s="49"/>
      <c r="CJ42" s="49"/>
      <c r="CK42" s="49"/>
      <c r="CL42" s="49"/>
      <c r="CM42" s="49"/>
      <c r="CN42" s="49"/>
      <c r="CO42" s="50"/>
      <c r="CP42" s="48" t="s">
        <v>172</v>
      </c>
      <c r="CQ42" s="49"/>
      <c r="CR42" s="49"/>
      <c r="CS42" s="49"/>
      <c r="CT42" s="49"/>
      <c r="CU42" s="49"/>
      <c r="CV42" s="49"/>
      <c r="CW42" s="49"/>
      <c r="CX42" s="49"/>
      <c r="CY42" s="50"/>
      <c r="CZ42" s="48" t="s">
        <v>171</v>
      </c>
      <c r="DA42" s="49"/>
      <c r="DB42" s="49"/>
      <c r="DC42" s="49"/>
      <c r="DD42" s="49"/>
      <c r="DE42" s="49"/>
      <c r="DF42" s="49"/>
      <c r="DG42" s="49"/>
      <c r="DH42" s="49"/>
      <c r="DI42" s="50"/>
      <c r="DJ42" s="48" t="s">
        <v>171</v>
      </c>
      <c r="DK42" s="49"/>
      <c r="DL42" s="49"/>
      <c r="DM42" s="49"/>
      <c r="DN42" s="49"/>
      <c r="DO42" s="49"/>
      <c r="DP42" s="49"/>
      <c r="DQ42" s="49"/>
      <c r="DR42" s="49"/>
      <c r="DS42" s="50"/>
    </row>
    <row r="43" spans="1:123" s="190" customFormat="1" ht="21.75" customHeight="1">
      <c r="A43" s="52" t="s">
        <v>54</v>
      </c>
      <c r="B43" s="53"/>
      <c r="C43" s="53"/>
      <c r="D43" s="53"/>
      <c r="E43" s="54"/>
      <c r="F43" s="55" t="s">
        <v>191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J43" s="48"/>
      <c r="AK43" s="49"/>
      <c r="AL43" s="49"/>
      <c r="AM43" s="49"/>
      <c r="AN43" s="49"/>
      <c r="AO43" s="49"/>
      <c r="AP43" s="49"/>
      <c r="AQ43" s="49"/>
      <c r="AR43" s="49"/>
      <c r="AS43" s="50"/>
      <c r="AT43" s="48"/>
      <c r="AU43" s="49"/>
      <c r="AV43" s="49"/>
      <c r="AW43" s="49"/>
      <c r="AX43" s="49"/>
      <c r="AY43" s="49"/>
      <c r="AZ43" s="49"/>
      <c r="BA43" s="49"/>
      <c r="BB43" s="49"/>
      <c r="BC43" s="50"/>
      <c r="BD43" s="48">
        <v>1.195</v>
      </c>
      <c r="BE43" s="49"/>
      <c r="BF43" s="49"/>
      <c r="BG43" s="49"/>
      <c r="BH43" s="49"/>
      <c r="BI43" s="49"/>
      <c r="BJ43" s="49"/>
      <c r="BK43" s="50"/>
      <c r="BL43" s="48">
        <v>2016</v>
      </c>
      <c r="BM43" s="49"/>
      <c r="BN43" s="49"/>
      <c r="BO43" s="49"/>
      <c r="BP43" s="49"/>
      <c r="BQ43" s="49"/>
      <c r="BR43" s="49"/>
      <c r="BS43" s="49"/>
      <c r="BT43" s="49"/>
      <c r="BU43" s="50"/>
      <c r="BV43" s="48">
        <v>2016</v>
      </c>
      <c r="BW43" s="49"/>
      <c r="BX43" s="49"/>
      <c r="BY43" s="49"/>
      <c r="BZ43" s="49"/>
      <c r="CA43" s="49"/>
      <c r="CB43" s="49"/>
      <c r="CC43" s="49"/>
      <c r="CD43" s="49"/>
      <c r="CE43" s="50"/>
      <c r="CF43" s="48" t="s">
        <v>171</v>
      </c>
      <c r="CG43" s="49"/>
      <c r="CH43" s="49"/>
      <c r="CI43" s="49"/>
      <c r="CJ43" s="49"/>
      <c r="CK43" s="49"/>
      <c r="CL43" s="49"/>
      <c r="CM43" s="49"/>
      <c r="CN43" s="49"/>
      <c r="CO43" s="50"/>
      <c r="CP43" s="48" t="s">
        <v>172</v>
      </c>
      <c r="CQ43" s="49"/>
      <c r="CR43" s="49"/>
      <c r="CS43" s="49"/>
      <c r="CT43" s="49"/>
      <c r="CU43" s="49"/>
      <c r="CV43" s="49"/>
      <c r="CW43" s="49"/>
      <c r="CX43" s="49"/>
      <c r="CY43" s="50"/>
      <c r="CZ43" s="48" t="s">
        <v>171</v>
      </c>
      <c r="DA43" s="49"/>
      <c r="DB43" s="49"/>
      <c r="DC43" s="49"/>
      <c r="DD43" s="49"/>
      <c r="DE43" s="49"/>
      <c r="DF43" s="49"/>
      <c r="DG43" s="49"/>
      <c r="DH43" s="49"/>
      <c r="DI43" s="50"/>
      <c r="DJ43" s="48" t="s">
        <v>171</v>
      </c>
      <c r="DK43" s="49"/>
      <c r="DL43" s="49"/>
      <c r="DM43" s="49"/>
      <c r="DN43" s="49"/>
      <c r="DO43" s="49"/>
      <c r="DP43" s="49"/>
      <c r="DQ43" s="49"/>
      <c r="DR43" s="49"/>
      <c r="DS43" s="50"/>
    </row>
    <row r="44" spans="1:123" s="190" customFormat="1" ht="21.75" customHeight="1">
      <c r="A44" s="52" t="s">
        <v>59</v>
      </c>
      <c r="B44" s="53"/>
      <c r="C44" s="53"/>
      <c r="D44" s="53"/>
      <c r="E44" s="54"/>
      <c r="F44" s="55" t="s">
        <v>192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7"/>
      <c r="AJ44" s="48">
        <v>1.26</v>
      </c>
      <c r="AK44" s="49"/>
      <c r="AL44" s="49"/>
      <c r="AM44" s="49"/>
      <c r="AN44" s="49"/>
      <c r="AO44" s="49"/>
      <c r="AP44" s="49"/>
      <c r="AQ44" s="49"/>
      <c r="AR44" s="49"/>
      <c r="AS44" s="50"/>
      <c r="AT44" s="48"/>
      <c r="AU44" s="49"/>
      <c r="AV44" s="49"/>
      <c r="AW44" s="49"/>
      <c r="AX44" s="49"/>
      <c r="AY44" s="49"/>
      <c r="AZ44" s="49"/>
      <c r="BA44" s="49"/>
      <c r="BB44" s="49"/>
      <c r="BC44" s="50"/>
      <c r="BD44" s="48"/>
      <c r="BE44" s="49"/>
      <c r="BF44" s="49"/>
      <c r="BG44" s="49"/>
      <c r="BH44" s="49"/>
      <c r="BI44" s="49"/>
      <c r="BJ44" s="49"/>
      <c r="BK44" s="50"/>
      <c r="BL44" s="48">
        <v>2016</v>
      </c>
      <c r="BM44" s="49"/>
      <c r="BN44" s="49"/>
      <c r="BO44" s="49"/>
      <c r="BP44" s="49"/>
      <c r="BQ44" s="49"/>
      <c r="BR44" s="49"/>
      <c r="BS44" s="49"/>
      <c r="BT44" s="49"/>
      <c r="BU44" s="50"/>
      <c r="BV44" s="48">
        <v>2016</v>
      </c>
      <c r="BW44" s="49"/>
      <c r="BX44" s="49"/>
      <c r="BY44" s="49"/>
      <c r="BZ44" s="49"/>
      <c r="CA44" s="49"/>
      <c r="CB44" s="49"/>
      <c r="CC44" s="49"/>
      <c r="CD44" s="49"/>
      <c r="CE44" s="50"/>
      <c r="CF44" s="48" t="s">
        <v>171</v>
      </c>
      <c r="CG44" s="49"/>
      <c r="CH44" s="49"/>
      <c r="CI44" s="49"/>
      <c r="CJ44" s="49"/>
      <c r="CK44" s="49"/>
      <c r="CL44" s="49"/>
      <c r="CM44" s="49"/>
      <c r="CN44" s="49"/>
      <c r="CO44" s="50"/>
      <c r="CP44" s="48" t="s">
        <v>172</v>
      </c>
      <c r="CQ44" s="49"/>
      <c r="CR44" s="49"/>
      <c r="CS44" s="49"/>
      <c r="CT44" s="49"/>
      <c r="CU44" s="49"/>
      <c r="CV44" s="49"/>
      <c r="CW44" s="49"/>
      <c r="CX44" s="49"/>
      <c r="CY44" s="50"/>
      <c r="CZ44" s="48" t="s">
        <v>171</v>
      </c>
      <c r="DA44" s="49"/>
      <c r="DB44" s="49"/>
      <c r="DC44" s="49"/>
      <c r="DD44" s="49"/>
      <c r="DE44" s="49"/>
      <c r="DF44" s="49"/>
      <c r="DG44" s="49"/>
      <c r="DH44" s="49"/>
      <c r="DI44" s="50"/>
      <c r="DJ44" s="48" t="s">
        <v>171</v>
      </c>
      <c r="DK44" s="49"/>
      <c r="DL44" s="49"/>
      <c r="DM44" s="49"/>
      <c r="DN44" s="49"/>
      <c r="DO44" s="49"/>
      <c r="DP44" s="49"/>
      <c r="DQ44" s="49"/>
      <c r="DR44" s="49"/>
      <c r="DS44" s="50"/>
    </row>
    <row r="45" spans="1:123" s="190" customFormat="1" ht="21.75" customHeight="1">
      <c r="A45" s="52" t="s">
        <v>60</v>
      </c>
      <c r="B45" s="53"/>
      <c r="C45" s="53"/>
      <c r="D45" s="53"/>
      <c r="E45" s="54"/>
      <c r="F45" s="55" t="s">
        <v>182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7"/>
      <c r="AJ45" s="48">
        <v>0.4</v>
      </c>
      <c r="AK45" s="49"/>
      <c r="AL45" s="49"/>
      <c r="AM45" s="49"/>
      <c r="AN45" s="49"/>
      <c r="AO45" s="49"/>
      <c r="AP45" s="49"/>
      <c r="AQ45" s="49"/>
      <c r="AR45" s="49"/>
      <c r="AS45" s="50"/>
      <c r="AT45" s="48"/>
      <c r="AU45" s="49"/>
      <c r="AV45" s="49"/>
      <c r="AW45" s="49"/>
      <c r="AX45" s="49"/>
      <c r="AY45" s="49"/>
      <c r="AZ45" s="49"/>
      <c r="BA45" s="49"/>
      <c r="BB45" s="49"/>
      <c r="BC45" s="50"/>
      <c r="BD45" s="48"/>
      <c r="BE45" s="49"/>
      <c r="BF45" s="49"/>
      <c r="BG45" s="49"/>
      <c r="BH45" s="49"/>
      <c r="BI45" s="49"/>
      <c r="BJ45" s="49"/>
      <c r="BK45" s="50"/>
      <c r="BL45" s="48">
        <v>2016</v>
      </c>
      <c r="BM45" s="49"/>
      <c r="BN45" s="49"/>
      <c r="BO45" s="49"/>
      <c r="BP45" s="49"/>
      <c r="BQ45" s="49"/>
      <c r="BR45" s="49"/>
      <c r="BS45" s="49"/>
      <c r="BT45" s="49"/>
      <c r="BU45" s="50"/>
      <c r="BV45" s="48">
        <v>2016</v>
      </c>
      <c r="BW45" s="49"/>
      <c r="BX45" s="49"/>
      <c r="BY45" s="49"/>
      <c r="BZ45" s="49"/>
      <c r="CA45" s="49"/>
      <c r="CB45" s="49"/>
      <c r="CC45" s="49"/>
      <c r="CD45" s="49"/>
      <c r="CE45" s="50"/>
      <c r="CF45" s="48" t="s">
        <v>171</v>
      </c>
      <c r="CG45" s="49"/>
      <c r="CH45" s="49"/>
      <c r="CI45" s="49"/>
      <c r="CJ45" s="49"/>
      <c r="CK45" s="49"/>
      <c r="CL45" s="49"/>
      <c r="CM45" s="49"/>
      <c r="CN45" s="49"/>
      <c r="CO45" s="50"/>
      <c r="CP45" s="48" t="s">
        <v>172</v>
      </c>
      <c r="CQ45" s="49"/>
      <c r="CR45" s="49"/>
      <c r="CS45" s="49"/>
      <c r="CT45" s="49"/>
      <c r="CU45" s="49"/>
      <c r="CV45" s="49"/>
      <c r="CW45" s="49"/>
      <c r="CX45" s="49"/>
      <c r="CY45" s="50"/>
      <c r="CZ45" s="48" t="s">
        <v>172</v>
      </c>
      <c r="DA45" s="49"/>
      <c r="DB45" s="49"/>
      <c r="DC45" s="49"/>
      <c r="DD45" s="49"/>
      <c r="DE45" s="49"/>
      <c r="DF45" s="49"/>
      <c r="DG45" s="49"/>
      <c r="DH45" s="49"/>
      <c r="DI45" s="50"/>
      <c r="DJ45" s="48" t="s">
        <v>172</v>
      </c>
      <c r="DK45" s="49"/>
      <c r="DL45" s="49"/>
      <c r="DM45" s="49"/>
      <c r="DN45" s="49"/>
      <c r="DO45" s="49"/>
      <c r="DP45" s="49"/>
      <c r="DQ45" s="49"/>
      <c r="DR45" s="49"/>
      <c r="DS45" s="50"/>
    </row>
    <row r="46" spans="1:123" s="190" customFormat="1" ht="11.25">
      <c r="A46" s="52" t="s">
        <v>193</v>
      </c>
      <c r="B46" s="53"/>
      <c r="C46" s="53"/>
      <c r="D46" s="53"/>
      <c r="E46" s="54"/>
      <c r="F46" s="55" t="s">
        <v>201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 s="48">
        <v>0.4</v>
      </c>
      <c r="AK46" s="49"/>
      <c r="AL46" s="49"/>
      <c r="AM46" s="49"/>
      <c r="AN46" s="49"/>
      <c r="AO46" s="49"/>
      <c r="AP46" s="49"/>
      <c r="AQ46" s="49"/>
      <c r="AR46" s="49"/>
      <c r="AS46" s="50"/>
      <c r="AT46" s="48"/>
      <c r="AU46" s="49"/>
      <c r="AV46" s="49"/>
      <c r="AW46" s="49"/>
      <c r="AX46" s="49"/>
      <c r="AY46" s="49"/>
      <c r="AZ46" s="49"/>
      <c r="BA46" s="49"/>
      <c r="BB46" s="49"/>
      <c r="BC46" s="50"/>
      <c r="BD46" s="48">
        <v>1.62</v>
      </c>
      <c r="BE46" s="49"/>
      <c r="BF46" s="49"/>
      <c r="BG46" s="49"/>
      <c r="BH46" s="49"/>
      <c r="BI46" s="49"/>
      <c r="BJ46" s="49"/>
      <c r="BK46" s="50"/>
      <c r="BL46" s="48">
        <v>2017</v>
      </c>
      <c r="BM46" s="49"/>
      <c r="BN46" s="49"/>
      <c r="BO46" s="49"/>
      <c r="BP46" s="49"/>
      <c r="BQ46" s="49"/>
      <c r="BR46" s="49"/>
      <c r="BS46" s="49"/>
      <c r="BT46" s="49"/>
      <c r="BU46" s="50"/>
      <c r="BV46" s="48">
        <v>2017</v>
      </c>
      <c r="BW46" s="49"/>
      <c r="BX46" s="49"/>
      <c r="BY46" s="49"/>
      <c r="BZ46" s="49"/>
      <c r="CA46" s="49"/>
      <c r="CB46" s="49"/>
      <c r="CC46" s="49"/>
      <c r="CD46" s="49"/>
      <c r="CE46" s="50"/>
      <c r="CF46" s="48" t="s">
        <v>171</v>
      </c>
      <c r="CG46" s="49"/>
      <c r="CH46" s="49"/>
      <c r="CI46" s="49"/>
      <c r="CJ46" s="49"/>
      <c r="CK46" s="49"/>
      <c r="CL46" s="49"/>
      <c r="CM46" s="49"/>
      <c r="CN46" s="49"/>
      <c r="CO46" s="50"/>
      <c r="CP46" s="48" t="s">
        <v>172</v>
      </c>
      <c r="CQ46" s="49"/>
      <c r="CR46" s="49"/>
      <c r="CS46" s="49"/>
      <c r="CT46" s="49"/>
      <c r="CU46" s="49"/>
      <c r="CV46" s="49"/>
      <c r="CW46" s="49"/>
      <c r="CX46" s="49"/>
      <c r="CY46" s="50"/>
      <c r="CZ46" s="48" t="s">
        <v>61</v>
      </c>
      <c r="DA46" s="49"/>
      <c r="DB46" s="49"/>
      <c r="DC46" s="49"/>
      <c r="DD46" s="49"/>
      <c r="DE46" s="49"/>
      <c r="DF46" s="49"/>
      <c r="DG46" s="49"/>
      <c r="DH46" s="49"/>
      <c r="DI46" s="50"/>
      <c r="DJ46" s="48" t="s">
        <v>61</v>
      </c>
      <c r="DK46" s="49"/>
      <c r="DL46" s="49"/>
      <c r="DM46" s="49"/>
      <c r="DN46" s="49"/>
      <c r="DO46" s="49"/>
      <c r="DP46" s="49"/>
      <c r="DQ46" s="49"/>
      <c r="DR46" s="49"/>
      <c r="DS46" s="50"/>
    </row>
  </sheetData>
  <mergeCells count="364">
    <mergeCell ref="CP36:CY36"/>
    <mergeCell ref="CZ36:DI36"/>
    <mergeCell ref="DJ36:DS36"/>
    <mergeCell ref="BD36:BK36"/>
    <mergeCell ref="BL36:BU36"/>
    <mergeCell ref="BV36:CE36"/>
    <mergeCell ref="CF36:CO36"/>
    <mergeCell ref="A36:E36"/>
    <mergeCell ref="F36:AI36"/>
    <mergeCell ref="AJ36:AS36"/>
    <mergeCell ref="AT36:BC36"/>
    <mergeCell ref="CP42:CY42"/>
    <mergeCell ref="CZ42:DI42"/>
    <mergeCell ref="DJ42:DS42"/>
    <mergeCell ref="BD42:BK42"/>
    <mergeCell ref="BL42:BU42"/>
    <mergeCell ref="BV42:CE42"/>
    <mergeCell ref="CF42:CO42"/>
    <mergeCell ref="A42:E42"/>
    <mergeCell ref="F42:AI42"/>
    <mergeCell ref="AJ42:AS42"/>
    <mergeCell ref="AT42:BC42"/>
    <mergeCell ref="CF41:CO41"/>
    <mergeCell ref="CP41:CY41"/>
    <mergeCell ref="CZ41:DI41"/>
    <mergeCell ref="DJ41:DS41"/>
    <mergeCell ref="CP40:CY40"/>
    <mergeCell ref="CZ40:DI40"/>
    <mergeCell ref="DJ40:DS40"/>
    <mergeCell ref="A41:E41"/>
    <mergeCell ref="F41:AI41"/>
    <mergeCell ref="AJ41:AS41"/>
    <mergeCell ref="AT41:BC41"/>
    <mergeCell ref="BD41:BK41"/>
    <mergeCell ref="BL41:BU41"/>
    <mergeCell ref="BV41:CE41"/>
    <mergeCell ref="BD40:BK40"/>
    <mergeCell ref="BL40:BU40"/>
    <mergeCell ref="BV40:CE40"/>
    <mergeCell ref="CF40:CO40"/>
    <mergeCell ref="A40:E40"/>
    <mergeCell ref="F40:AI40"/>
    <mergeCell ref="AJ40:AS40"/>
    <mergeCell ref="AT40:BC40"/>
    <mergeCell ref="CF39:CO39"/>
    <mergeCell ref="CP39:CY39"/>
    <mergeCell ref="CZ39:DI39"/>
    <mergeCell ref="DJ39:DS39"/>
    <mergeCell ref="CP38:CY38"/>
    <mergeCell ref="CZ38:DI38"/>
    <mergeCell ref="DJ38:DS38"/>
    <mergeCell ref="A39:E39"/>
    <mergeCell ref="F39:AI39"/>
    <mergeCell ref="AJ39:AS39"/>
    <mergeCell ref="AT39:BC39"/>
    <mergeCell ref="BD39:BK39"/>
    <mergeCell ref="BL39:BU39"/>
    <mergeCell ref="BV39:CE39"/>
    <mergeCell ref="BD38:BK38"/>
    <mergeCell ref="BL38:BU38"/>
    <mergeCell ref="BV38:CE38"/>
    <mergeCell ref="CF38:CO38"/>
    <mergeCell ref="A38:E38"/>
    <mergeCell ref="F38:AI38"/>
    <mergeCell ref="AJ38:AS38"/>
    <mergeCell ref="AT38:BC38"/>
    <mergeCell ref="CF37:CO37"/>
    <mergeCell ref="CP37:CY37"/>
    <mergeCell ref="CZ37:DI37"/>
    <mergeCell ref="DJ37:DS37"/>
    <mergeCell ref="CP35:CY35"/>
    <mergeCell ref="CZ35:DI35"/>
    <mergeCell ref="DJ35:DS35"/>
    <mergeCell ref="A37:E37"/>
    <mergeCell ref="F37:AI37"/>
    <mergeCell ref="AJ37:AS37"/>
    <mergeCell ref="AT37:BC37"/>
    <mergeCell ref="BD37:BK37"/>
    <mergeCell ref="BL37:BU37"/>
    <mergeCell ref="BV37:CE37"/>
    <mergeCell ref="BD35:BK35"/>
    <mergeCell ref="BL35:BU35"/>
    <mergeCell ref="BV35:CE35"/>
    <mergeCell ref="CF35:CO35"/>
    <mergeCell ref="A35:E35"/>
    <mergeCell ref="F35:AI35"/>
    <mergeCell ref="AJ35:AS35"/>
    <mergeCell ref="AT35:BC35"/>
    <mergeCell ref="CF34:CO34"/>
    <mergeCell ref="CP34:CY34"/>
    <mergeCell ref="CZ34:DI34"/>
    <mergeCell ref="DJ34:DS34"/>
    <mergeCell ref="CP33:CY33"/>
    <mergeCell ref="CZ33:DI33"/>
    <mergeCell ref="DJ33:DS33"/>
    <mergeCell ref="A34:E34"/>
    <mergeCell ref="F34:AI34"/>
    <mergeCell ref="AJ34:AS34"/>
    <mergeCell ref="AT34:BC34"/>
    <mergeCell ref="BD34:BK34"/>
    <mergeCell ref="BL34:BU34"/>
    <mergeCell ref="BV34:CE34"/>
    <mergeCell ref="BD33:BK33"/>
    <mergeCell ref="BL33:BU33"/>
    <mergeCell ref="BV33:CE33"/>
    <mergeCell ref="CF33:CO33"/>
    <mergeCell ref="A33:E33"/>
    <mergeCell ref="F33:AI33"/>
    <mergeCell ref="AJ33:AS33"/>
    <mergeCell ref="AT33:BC33"/>
    <mergeCell ref="CF32:CO32"/>
    <mergeCell ref="CP32:CY32"/>
    <mergeCell ref="CZ32:DI32"/>
    <mergeCell ref="DJ32:DS32"/>
    <mergeCell ref="CP31:CY31"/>
    <mergeCell ref="CZ31:DI31"/>
    <mergeCell ref="DJ31:DS31"/>
    <mergeCell ref="A32:E32"/>
    <mergeCell ref="F32:AI32"/>
    <mergeCell ref="AJ32:AS32"/>
    <mergeCell ref="AT32:BC32"/>
    <mergeCell ref="BD32:BK32"/>
    <mergeCell ref="BL32:BU32"/>
    <mergeCell ref="BV32:CE32"/>
    <mergeCell ref="BD31:BK31"/>
    <mergeCell ref="BL31:BU31"/>
    <mergeCell ref="BV31:CE31"/>
    <mergeCell ref="CF31:CO31"/>
    <mergeCell ref="A31:E31"/>
    <mergeCell ref="F31:AI31"/>
    <mergeCell ref="AJ31:AS31"/>
    <mergeCell ref="AT31:BC31"/>
    <mergeCell ref="CF30:CO30"/>
    <mergeCell ref="CP30:CY30"/>
    <mergeCell ref="CZ30:DI30"/>
    <mergeCell ref="DJ30:DS30"/>
    <mergeCell ref="CP29:CY29"/>
    <mergeCell ref="CZ29:DI29"/>
    <mergeCell ref="DJ29:DS29"/>
    <mergeCell ref="A30:E30"/>
    <mergeCell ref="F30:AI30"/>
    <mergeCell ref="AJ30:AS30"/>
    <mergeCell ref="AT30:BC30"/>
    <mergeCell ref="BD30:BK30"/>
    <mergeCell ref="BL30:BU30"/>
    <mergeCell ref="BV30:CE30"/>
    <mergeCell ref="BD29:BK29"/>
    <mergeCell ref="BL29:BU29"/>
    <mergeCell ref="BV29:CE29"/>
    <mergeCell ref="CF29:CO29"/>
    <mergeCell ref="A29:E29"/>
    <mergeCell ref="F29:AI29"/>
    <mergeCell ref="AJ29:AS29"/>
    <mergeCell ref="AT29:BC29"/>
    <mergeCell ref="CF28:CO28"/>
    <mergeCell ref="CP28:CY28"/>
    <mergeCell ref="CZ28:DI28"/>
    <mergeCell ref="DJ28:DS28"/>
    <mergeCell ref="A28:E28"/>
    <mergeCell ref="F28:AI28"/>
    <mergeCell ref="AJ28:AS28"/>
    <mergeCell ref="AT28:BC28"/>
    <mergeCell ref="BD28:BK28"/>
    <mergeCell ref="BL28:BU28"/>
    <mergeCell ref="BV28:CE28"/>
    <mergeCell ref="CF27:CO27"/>
    <mergeCell ref="CP27:CY27"/>
    <mergeCell ref="CZ27:DI27"/>
    <mergeCell ref="DJ27:DS27"/>
    <mergeCell ref="CP26:CY26"/>
    <mergeCell ref="CZ26:DI26"/>
    <mergeCell ref="DJ26:DS26"/>
    <mergeCell ref="A27:E27"/>
    <mergeCell ref="F27:AI27"/>
    <mergeCell ref="AJ27:AS27"/>
    <mergeCell ref="AT27:BC27"/>
    <mergeCell ref="BD27:BK27"/>
    <mergeCell ref="BL27:BU27"/>
    <mergeCell ref="BV27:CE27"/>
    <mergeCell ref="BD26:BK26"/>
    <mergeCell ref="BL26:BU26"/>
    <mergeCell ref="BV26:CE26"/>
    <mergeCell ref="CF26:CO26"/>
    <mergeCell ref="A26:E26"/>
    <mergeCell ref="F26:AI26"/>
    <mergeCell ref="AJ26:AS26"/>
    <mergeCell ref="AT26:BC26"/>
    <mergeCell ref="CF25:CO25"/>
    <mergeCell ref="CP25:CY25"/>
    <mergeCell ref="CZ25:DI25"/>
    <mergeCell ref="DJ25:DS25"/>
    <mergeCell ref="CP24:CY24"/>
    <mergeCell ref="CZ24:DI24"/>
    <mergeCell ref="DJ24:DS24"/>
    <mergeCell ref="A25:E25"/>
    <mergeCell ref="F25:AI25"/>
    <mergeCell ref="AJ25:AS25"/>
    <mergeCell ref="AT25:BC25"/>
    <mergeCell ref="BD25:BK25"/>
    <mergeCell ref="BL25:BU25"/>
    <mergeCell ref="BV25:CE25"/>
    <mergeCell ref="BD24:BK24"/>
    <mergeCell ref="BL24:BU24"/>
    <mergeCell ref="BV24:CE24"/>
    <mergeCell ref="CF24:CO24"/>
    <mergeCell ref="A24:E24"/>
    <mergeCell ref="F24:AI24"/>
    <mergeCell ref="AJ24:AS24"/>
    <mergeCell ref="AT24:BC24"/>
    <mergeCell ref="CF23:CO23"/>
    <mergeCell ref="CP23:CY23"/>
    <mergeCell ref="CZ23:DI23"/>
    <mergeCell ref="DJ23:DS23"/>
    <mergeCell ref="CP22:CY22"/>
    <mergeCell ref="CZ22:DI22"/>
    <mergeCell ref="DJ22:DS22"/>
    <mergeCell ref="A23:E23"/>
    <mergeCell ref="F23:AI23"/>
    <mergeCell ref="AJ23:AS23"/>
    <mergeCell ref="AT23:BC23"/>
    <mergeCell ref="BD23:BK23"/>
    <mergeCell ref="BL23:BU23"/>
    <mergeCell ref="BV23:CE23"/>
    <mergeCell ref="BD22:BK22"/>
    <mergeCell ref="BL22:BU22"/>
    <mergeCell ref="BV22:CE22"/>
    <mergeCell ref="CF22:CO22"/>
    <mergeCell ref="A22:E22"/>
    <mergeCell ref="F22:AI22"/>
    <mergeCell ref="AJ22:AS22"/>
    <mergeCell ref="AT22:BC22"/>
    <mergeCell ref="CF21:CO21"/>
    <mergeCell ref="CP21:CY21"/>
    <mergeCell ref="CZ21:DI21"/>
    <mergeCell ref="DJ21:DS21"/>
    <mergeCell ref="CP20:CY20"/>
    <mergeCell ref="CZ20:DI20"/>
    <mergeCell ref="DJ20:DS20"/>
    <mergeCell ref="A21:E21"/>
    <mergeCell ref="F21:AI21"/>
    <mergeCell ref="AJ21:AS21"/>
    <mergeCell ref="AT21:BC21"/>
    <mergeCell ref="BD21:BK21"/>
    <mergeCell ref="BL21:BU21"/>
    <mergeCell ref="BV21:CE21"/>
    <mergeCell ref="BD20:BK20"/>
    <mergeCell ref="BL20:BU20"/>
    <mergeCell ref="BV20:CE20"/>
    <mergeCell ref="CF20:CO20"/>
    <mergeCell ref="A20:E20"/>
    <mergeCell ref="F20:AI20"/>
    <mergeCell ref="AJ20:AS20"/>
    <mergeCell ref="AT20:BC20"/>
    <mergeCell ref="A14:E15"/>
    <mergeCell ref="F14:AI15"/>
    <mergeCell ref="AJ15:AS15"/>
    <mergeCell ref="AT15:BC15"/>
    <mergeCell ref="A18:E18"/>
    <mergeCell ref="F18:AI18"/>
    <mergeCell ref="A16:E16"/>
    <mergeCell ref="A17:E17"/>
    <mergeCell ref="AJ18:AS18"/>
    <mergeCell ref="AT18:BC18"/>
    <mergeCell ref="F16:AI16"/>
    <mergeCell ref="F17:AI17"/>
    <mergeCell ref="AT17:BC17"/>
    <mergeCell ref="AJ17:AS17"/>
    <mergeCell ref="AT16:BC16"/>
    <mergeCell ref="AJ16:AS16"/>
    <mergeCell ref="A19:E19"/>
    <mergeCell ref="F19:AI19"/>
    <mergeCell ref="AJ19:AS19"/>
    <mergeCell ref="AT19:BC19"/>
    <mergeCell ref="BL19:BU19"/>
    <mergeCell ref="BV19:CE19"/>
    <mergeCell ref="CP16:CY16"/>
    <mergeCell ref="CF17:CO17"/>
    <mergeCell ref="CP17:CY17"/>
    <mergeCell ref="CF18:CO18"/>
    <mergeCell ref="CP18:CY18"/>
    <mergeCell ref="BD18:BK18"/>
    <mergeCell ref="BL17:BU17"/>
    <mergeCell ref="BV17:CE17"/>
    <mergeCell ref="DL11:DN11"/>
    <mergeCell ref="CW11:DG11"/>
    <mergeCell ref="CF16:CO16"/>
    <mergeCell ref="BD16:BK16"/>
    <mergeCell ref="AJ14:BK14"/>
    <mergeCell ref="CZ16:DI16"/>
    <mergeCell ref="DJ16:DS16"/>
    <mergeCell ref="BD19:BK19"/>
    <mergeCell ref="BL14:CE14"/>
    <mergeCell ref="BL15:BU15"/>
    <mergeCell ref="BV15:CE15"/>
    <mergeCell ref="BL16:BU16"/>
    <mergeCell ref="BV16:CE16"/>
    <mergeCell ref="BD15:BK15"/>
    <mergeCell ref="BL18:BU18"/>
    <mergeCell ref="BV18:CE18"/>
    <mergeCell ref="BD17:BK17"/>
    <mergeCell ref="A5:DS5"/>
    <mergeCell ref="DJ17:DS17"/>
    <mergeCell ref="CP9:DS9"/>
    <mergeCell ref="CP10:DS10"/>
    <mergeCell ref="CO11:CP11"/>
    <mergeCell ref="CQ11:CS11"/>
    <mergeCell ref="CT11:CU11"/>
    <mergeCell ref="DI11:DK11"/>
    <mergeCell ref="CZ15:DI15"/>
    <mergeCell ref="DJ15:DS15"/>
    <mergeCell ref="CZ19:DI19"/>
    <mergeCell ref="DJ19:DS19"/>
    <mergeCell ref="CF14:DS14"/>
    <mergeCell ref="CP15:CY15"/>
    <mergeCell ref="CF19:CO19"/>
    <mergeCell ref="CP19:CY19"/>
    <mergeCell ref="CZ17:DI17"/>
    <mergeCell ref="CF15:CO15"/>
    <mergeCell ref="CZ18:DI18"/>
    <mergeCell ref="DJ18:DS18"/>
    <mergeCell ref="A43:E43"/>
    <mergeCell ref="F43:AI43"/>
    <mergeCell ref="A44:E44"/>
    <mergeCell ref="F44:AI44"/>
    <mergeCell ref="A45:E45"/>
    <mergeCell ref="F45:AI45"/>
    <mergeCell ref="A46:E46"/>
    <mergeCell ref="F46:AI46"/>
    <mergeCell ref="AJ43:AS43"/>
    <mergeCell ref="AT43:BC43"/>
    <mergeCell ref="BD43:BK43"/>
    <mergeCell ref="BL43:BU43"/>
    <mergeCell ref="BV43:CE43"/>
    <mergeCell ref="CF43:CO43"/>
    <mergeCell ref="CP43:CY43"/>
    <mergeCell ref="CZ43:DI43"/>
    <mergeCell ref="DJ43:DS43"/>
    <mergeCell ref="AJ44:AS44"/>
    <mergeCell ref="AT44:BC44"/>
    <mergeCell ref="BD44:BK44"/>
    <mergeCell ref="BL44:BU44"/>
    <mergeCell ref="BV44:CE44"/>
    <mergeCell ref="CF44:CO44"/>
    <mergeCell ref="CP44:CY44"/>
    <mergeCell ref="CZ44:DI44"/>
    <mergeCell ref="DJ44:DS44"/>
    <mergeCell ref="AJ45:AS45"/>
    <mergeCell ref="AT45:BC45"/>
    <mergeCell ref="BD45:BK45"/>
    <mergeCell ref="BL45:BU45"/>
    <mergeCell ref="BV45:CE45"/>
    <mergeCell ref="CF45:CO45"/>
    <mergeCell ref="CP45:CY45"/>
    <mergeCell ref="CZ45:DI45"/>
    <mergeCell ref="DJ45:DS45"/>
    <mergeCell ref="CZ46:DI46"/>
    <mergeCell ref="DJ46:DS46"/>
    <mergeCell ref="BV46:CE46"/>
    <mergeCell ref="CF46:CO46"/>
    <mergeCell ref="CP46:CY46"/>
    <mergeCell ref="AJ46:AS46"/>
    <mergeCell ref="AT46:BC46"/>
    <mergeCell ref="BD46:BK46"/>
    <mergeCell ref="BL46:BU46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askue2</cp:lastModifiedBy>
  <cp:lastPrinted>2017-01-31T10:27:53Z</cp:lastPrinted>
  <dcterms:created xsi:type="dcterms:W3CDTF">2010-07-13T07:14:44Z</dcterms:created>
  <dcterms:modified xsi:type="dcterms:W3CDTF">2017-10-30T07:56:27Z</dcterms:modified>
  <cp:category/>
  <cp:version/>
  <cp:contentType/>
  <cp:contentStatus/>
</cp:coreProperties>
</file>